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ownloads\"/>
    </mc:Choice>
  </mc:AlternateContent>
  <bookViews>
    <workbookView xWindow="0" yWindow="0" windowWidth="20730" windowHeight="11760"/>
  </bookViews>
  <sheets>
    <sheet name="7.-11 лет НОВОАСБЕСТ" sheetId="2" r:id="rId1"/>
  </sheets>
  <calcPr calcId="152511"/>
</workbook>
</file>

<file path=xl/calcChain.xml><?xml version="1.0" encoding="utf-8"?>
<calcChain xmlns="http://schemas.openxmlformats.org/spreadsheetml/2006/main">
  <c r="F73" i="2" l="1"/>
  <c r="F97" i="2" l="1"/>
  <c r="F25" i="2" l="1"/>
  <c r="F18" i="2"/>
  <c r="F10" i="2"/>
  <c r="B163" i="2"/>
  <c r="A163" i="2"/>
  <c r="L162" i="2"/>
  <c r="J162" i="2"/>
  <c r="I162" i="2"/>
  <c r="H162" i="2"/>
  <c r="G162" i="2"/>
  <c r="F162" i="2"/>
  <c r="B155" i="2"/>
  <c r="A155" i="2"/>
  <c r="L154" i="2"/>
  <c r="L163" i="2" s="1"/>
  <c r="J154" i="2"/>
  <c r="J163" i="2" s="1"/>
  <c r="I154" i="2"/>
  <c r="H154" i="2"/>
  <c r="G154" i="2"/>
  <c r="G163" i="2" s="1"/>
  <c r="F154" i="2"/>
  <c r="F163" i="2" s="1"/>
  <c r="B148" i="2"/>
  <c r="A148" i="2"/>
  <c r="L147" i="2"/>
  <c r="J147" i="2"/>
  <c r="I147" i="2"/>
  <c r="H147" i="2"/>
  <c r="G147" i="2"/>
  <c r="F147" i="2"/>
  <c r="B138" i="2"/>
  <c r="A138" i="2"/>
  <c r="L137" i="2"/>
  <c r="L148" i="2" s="1"/>
  <c r="J137" i="2"/>
  <c r="I137" i="2"/>
  <c r="H137" i="2"/>
  <c r="H148" i="2" s="1"/>
  <c r="G137" i="2"/>
  <c r="G148" i="2" s="1"/>
  <c r="F137" i="2"/>
  <c r="B130" i="2"/>
  <c r="A130" i="2"/>
  <c r="L129" i="2"/>
  <c r="J129" i="2"/>
  <c r="I129" i="2"/>
  <c r="H129" i="2"/>
  <c r="G129" i="2"/>
  <c r="F129" i="2"/>
  <c r="B122" i="2"/>
  <c r="A122" i="2"/>
  <c r="L121" i="2"/>
  <c r="L130" i="2" s="1"/>
  <c r="J121" i="2"/>
  <c r="I121" i="2"/>
  <c r="H121" i="2"/>
  <c r="H130" i="2" s="1"/>
  <c r="G121" i="2"/>
  <c r="G130" i="2" s="1"/>
  <c r="F121" i="2"/>
  <c r="B114" i="2"/>
  <c r="A114" i="2"/>
  <c r="L113" i="2"/>
  <c r="J113" i="2"/>
  <c r="I113" i="2"/>
  <c r="H113" i="2"/>
  <c r="G113" i="2"/>
  <c r="F113" i="2"/>
  <c r="B105" i="2"/>
  <c r="A105" i="2"/>
  <c r="L104" i="2"/>
  <c r="L114" i="2" s="1"/>
  <c r="J104" i="2"/>
  <c r="J114" i="2" s="1"/>
  <c r="I104" i="2"/>
  <c r="H104" i="2"/>
  <c r="H114" i="2" s="1"/>
  <c r="G104" i="2"/>
  <c r="G114" i="2" s="1"/>
  <c r="F104" i="2"/>
  <c r="B98" i="2"/>
  <c r="A98" i="2"/>
  <c r="L97" i="2"/>
  <c r="J97" i="2"/>
  <c r="I97" i="2"/>
  <c r="H97" i="2"/>
  <c r="G97" i="2"/>
  <c r="B89" i="2"/>
  <c r="A89" i="2"/>
  <c r="L88" i="2"/>
  <c r="J88" i="2"/>
  <c r="I88" i="2"/>
  <c r="H88" i="2"/>
  <c r="H98" i="2" s="1"/>
  <c r="G88" i="2"/>
  <c r="F88" i="2"/>
  <c r="F98" i="2" s="1"/>
  <c r="B82" i="2"/>
  <c r="A82" i="2"/>
  <c r="L81" i="2"/>
  <c r="J81" i="2"/>
  <c r="I81" i="2"/>
  <c r="H81" i="2"/>
  <c r="G81" i="2"/>
  <c r="F81" i="2"/>
  <c r="B74" i="2"/>
  <c r="A74" i="2"/>
  <c r="L73" i="2"/>
  <c r="L82" i="2" s="1"/>
  <c r="J73" i="2"/>
  <c r="J82" i="2" s="1"/>
  <c r="I73" i="2"/>
  <c r="H73" i="2"/>
  <c r="H82" i="2" s="1"/>
  <c r="G73" i="2"/>
  <c r="G82" i="2" s="1"/>
  <c r="F82" i="2"/>
  <c r="B66" i="2"/>
  <c r="A66" i="2"/>
  <c r="L65" i="2"/>
  <c r="J65" i="2"/>
  <c r="I65" i="2"/>
  <c r="H65" i="2"/>
  <c r="G65" i="2"/>
  <c r="F65" i="2"/>
  <c r="B57" i="2"/>
  <c r="A57" i="2"/>
  <c r="L56" i="2"/>
  <c r="L66" i="2" s="1"/>
  <c r="J56" i="2"/>
  <c r="I56" i="2"/>
  <c r="H56" i="2"/>
  <c r="G56" i="2"/>
  <c r="F56" i="2"/>
  <c r="B50" i="2"/>
  <c r="A50" i="2"/>
  <c r="L49" i="2"/>
  <c r="J49" i="2"/>
  <c r="I49" i="2"/>
  <c r="H49" i="2"/>
  <c r="G49" i="2"/>
  <c r="F49" i="2"/>
  <c r="B41" i="2"/>
  <c r="A41" i="2"/>
  <c r="L40" i="2"/>
  <c r="L50" i="2" s="1"/>
  <c r="J40" i="2"/>
  <c r="I40" i="2"/>
  <c r="H40" i="2"/>
  <c r="G40" i="2"/>
  <c r="G50" i="2" s="1"/>
  <c r="F40" i="2"/>
  <c r="F50" i="2" s="1"/>
  <c r="B33" i="2"/>
  <c r="A33" i="2"/>
  <c r="L32" i="2"/>
  <c r="J32" i="2"/>
  <c r="I32" i="2"/>
  <c r="H32" i="2"/>
  <c r="G32" i="2"/>
  <c r="F32" i="2"/>
  <c r="B26" i="2"/>
  <c r="A26" i="2"/>
  <c r="L25" i="2"/>
  <c r="J25" i="2"/>
  <c r="J33" i="2" s="1"/>
  <c r="I25" i="2"/>
  <c r="H25" i="2"/>
  <c r="G25" i="2"/>
  <c r="G33" i="2" s="1"/>
  <c r="B19" i="2"/>
  <c r="A19" i="2"/>
  <c r="L18" i="2"/>
  <c r="J18" i="2"/>
  <c r="I18" i="2"/>
  <c r="H18" i="2"/>
  <c r="G18" i="2"/>
  <c r="B11" i="2"/>
  <c r="A11" i="2"/>
  <c r="L10" i="2"/>
  <c r="J10" i="2"/>
  <c r="I10" i="2"/>
  <c r="H10" i="2"/>
  <c r="G10" i="2"/>
  <c r="I114" i="2" l="1"/>
  <c r="F130" i="2"/>
  <c r="J130" i="2"/>
  <c r="F114" i="2"/>
  <c r="F66" i="2"/>
  <c r="H50" i="2"/>
  <c r="H33" i="2"/>
  <c r="H66" i="2"/>
  <c r="G98" i="2"/>
  <c r="L98" i="2"/>
  <c r="F148" i="2"/>
  <c r="J98" i="2"/>
  <c r="I98" i="2"/>
  <c r="J148" i="2"/>
  <c r="I82" i="2"/>
  <c r="J66" i="2"/>
  <c r="I66" i="2"/>
  <c r="G66" i="2"/>
  <c r="I50" i="2"/>
  <c r="L33" i="2"/>
  <c r="I130" i="2"/>
  <c r="F19" i="2"/>
  <c r="J50" i="2"/>
  <c r="F33" i="2"/>
  <c r="I163" i="2"/>
  <c r="H163" i="2"/>
  <c r="I148" i="2"/>
  <c r="G19" i="2"/>
  <c r="G164" i="2" s="1"/>
  <c r="L19" i="2"/>
  <c r="I33" i="2"/>
  <c r="J19" i="2"/>
  <c r="I19" i="2"/>
  <c r="H19" i="2"/>
  <c r="F164" i="2" l="1"/>
  <c r="L164" i="2"/>
  <c r="J164" i="2"/>
  <c r="H164" i="2"/>
  <c r="I164" i="2"/>
</calcChain>
</file>

<file path=xl/sharedStrings.xml><?xml version="1.0" encoding="utf-8"?>
<sst xmlns="http://schemas.openxmlformats.org/spreadsheetml/2006/main" count="376" uniqueCount="140">
  <si>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</si>
  <si>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</si>
  <si>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</si>
  <si>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</si>
  <si>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</si>
  <si>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</si>
  <si>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</si>
  <si>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</si>
  <si>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</si>
  <si>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</si>
  <si>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</si>
  <si>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</si>
  <si>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</si>
  <si>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</si>
  <si>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</si>
  <si>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</si>
  <si>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</si>
  <si>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</si>
  <si>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</si>
  <si>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</si>
  <si>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</si>
  <si>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</si>
  <si>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</si>
  <si>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</si>
  <si>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</si>
  <si>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</si>
  <si>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</si>
  <si>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</si>
  <si>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</si>
  <si>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</si>
  <si>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</si>
  <si>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</si>
  <si>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</si>
  <si>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</si>
  <si>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</si>
  <si>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</si>
  <si>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</si>
  <si>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</si>
  <si>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</si>
  <si>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лапшой</t>
  </si>
  <si>
    <t>24/2</t>
  </si>
  <si>
    <t>Чай с молоком</t>
  </si>
  <si>
    <t>31/10</t>
  </si>
  <si>
    <t>Хлеб пшеничный</t>
  </si>
  <si>
    <t>б/н</t>
  </si>
  <si>
    <t>гастроном.</t>
  </si>
  <si>
    <t>Сыр</t>
  </si>
  <si>
    <t>4/13</t>
  </si>
  <si>
    <t>Булочные изделия (в ассортименте)</t>
  </si>
  <si>
    <t>7/0</t>
  </si>
  <si>
    <t>Запеканка из творога</t>
  </si>
  <si>
    <t>9/5</t>
  </si>
  <si>
    <t>Молоко сгущеное</t>
  </si>
  <si>
    <t>Какао с молоком</t>
  </si>
  <si>
    <t>36/10</t>
  </si>
  <si>
    <t>Масло сливочное</t>
  </si>
  <si>
    <t>1/6</t>
  </si>
  <si>
    <t>27/10</t>
  </si>
  <si>
    <t>Щи из свежей капусты со сметаной</t>
  </si>
  <si>
    <t>7/2</t>
  </si>
  <si>
    <t>Плов из мяса кур</t>
  </si>
  <si>
    <t>Компот из кураги и изюма</t>
  </si>
  <si>
    <t>10/10</t>
  </si>
  <si>
    <t>Рассольник с крупой и сметаной</t>
  </si>
  <si>
    <t>11/2</t>
  </si>
  <si>
    <t>Рыба, тушеная с овощами</t>
  </si>
  <si>
    <t>4/7</t>
  </si>
  <si>
    <t>Пюре картофельное</t>
  </si>
  <si>
    <t>3/3</t>
  </si>
  <si>
    <t>Сок яблочный</t>
  </si>
  <si>
    <t>Каша кукурузная молочная с маслом сливочным</t>
  </si>
  <si>
    <t>4/4</t>
  </si>
  <si>
    <t>Борщ со сметаной</t>
  </si>
  <si>
    <t>3/2</t>
  </si>
  <si>
    <t>Макаронные изделия отварные</t>
  </si>
  <si>
    <t>46/3</t>
  </si>
  <si>
    <t>Биточки (котлеты) из мяса кур</t>
  </si>
  <si>
    <t>5/9</t>
  </si>
  <si>
    <t>Омлет запеченный или паровой</t>
  </si>
  <si>
    <t>2/6</t>
  </si>
  <si>
    <t>Суп -лапша на курином бульоне</t>
  </si>
  <si>
    <t>Рагу из отварного мяса говядины</t>
  </si>
  <si>
    <t>22/2</t>
  </si>
  <si>
    <t>6/8</t>
  </si>
  <si>
    <t>Напиток из шиповника</t>
  </si>
  <si>
    <t>37/10</t>
  </si>
  <si>
    <t>Яйцо отварное</t>
  </si>
  <si>
    <t>Суп из овощей со сметаной</t>
  </si>
  <si>
    <t>Каша молочная ассорти (рис, пшено) с маслом сливочным</t>
  </si>
  <si>
    <t>20/2</t>
  </si>
  <si>
    <t>17/4</t>
  </si>
  <si>
    <t>Кофейный напиток с молоком</t>
  </si>
  <si>
    <t>32/10</t>
  </si>
  <si>
    <t>Уха с крупой рисовой</t>
  </si>
  <si>
    <t>Каша  гречневая рассыпчатая</t>
  </si>
  <si>
    <t>37/2</t>
  </si>
  <si>
    <t>39/3</t>
  </si>
  <si>
    <t>Суп картофельный с бобовыми</t>
  </si>
  <si>
    <t>Биточки (котлеты) из рыбы</t>
  </si>
  <si>
    <t>16/2</t>
  </si>
  <si>
    <t>12/7</t>
  </si>
  <si>
    <t>соус</t>
  </si>
  <si>
    <t>Биточки (котлеты) из мяса говядины</t>
  </si>
  <si>
    <t>16/8</t>
  </si>
  <si>
    <t>Свекольник со сметаной</t>
  </si>
  <si>
    <t>Соус красный основной</t>
  </si>
  <si>
    <t>МБОУ СОШ № 6  п. Новоасбест</t>
  </si>
  <si>
    <t>Директор</t>
  </si>
  <si>
    <t>Бызова Ю.П.</t>
  </si>
  <si>
    <t>Каша манная молочная с маслом слив.</t>
  </si>
  <si>
    <t>Масло (порциями)</t>
  </si>
  <si>
    <t>хлебобулоч. изд.</t>
  </si>
  <si>
    <t>Каша пшенная молочная с маслом слив.</t>
  </si>
  <si>
    <t>11/4</t>
  </si>
  <si>
    <t>Каша рисовая молочная вязкая с маслом слив.</t>
  </si>
  <si>
    <t>9/4</t>
  </si>
  <si>
    <t>Каша молочная ассорти (рис, пшено) с маслом слив.</t>
  </si>
  <si>
    <t>Каша ячневая молочная с маслом слив.</t>
  </si>
  <si>
    <t>15/4</t>
  </si>
  <si>
    <t>Каша гречневая молочная с маслом слив.</t>
  </si>
  <si>
    <t>2/4</t>
  </si>
  <si>
    <t>Каша рисовая молочная вязкая с маслом сливочным</t>
  </si>
  <si>
    <t>4,9</t>
  </si>
  <si>
    <t>Печенье</t>
  </si>
  <si>
    <t>Гуляш из мяса говядины</t>
  </si>
  <si>
    <t>Кисель с витаминами Витошка</t>
  </si>
  <si>
    <t>12/8</t>
  </si>
  <si>
    <t>Каша рисовая с консервированными овощами</t>
  </si>
  <si>
    <t>45/3</t>
  </si>
  <si>
    <t>Суп овощной с мясными фрикадельками со сметаной</t>
  </si>
  <si>
    <t>21/2</t>
  </si>
  <si>
    <t>Бефстроганов из отварного мяса говядины</t>
  </si>
  <si>
    <t>8/8</t>
  </si>
  <si>
    <t>Йогурт фруктовый</t>
  </si>
  <si>
    <t>Сок яблочный  (0,200)</t>
  </si>
  <si>
    <t>Фрукты ( в ассортименте)</t>
  </si>
  <si>
    <t>Тортик "Боярушка"</t>
  </si>
  <si>
    <t>Печенье "Чоко-пай"</t>
  </si>
  <si>
    <t>Чай с сахаром</t>
  </si>
  <si>
    <t>Хлеб "Рябинушка" (витаминиз. и йодиров.)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</si>
</sst>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6" xfId="0" applyNumberFormat="1" applyFont="1" applyFill="1" applyBorder="1" applyAlignment="1" applyProtection="1">
      <alignment horizontal="center" vertical="top" wrapText="1"/>
      <protection locked="0"/>
    </xf>
    <xf numFmtId="2" fontId="2" fillId="2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49" fontId="12" fillId="0" borderId="17" xfId="0" applyNumberFormat="1" applyFont="1" applyBorder="1" applyAlignment="1">
      <alignment horizontal="center" vertical="top" wrapText="1"/>
    </xf>
    <xf numFmtId="2" fontId="12" fillId="0" borderId="25" xfId="0" applyNumberFormat="1" applyFont="1" applyBorder="1" applyAlignment="1">
      <alignment horizontal="center" vertical="top" wrapText="1"/>
    </xf>
    <xf numFmtId="0" fontId="11" fillId="0" borderId="4" xfId="0" applyFont="1" applyBorder="1"/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2" fontId="12" fillId="3" borderId="3" xfId="0" applyNumberFormat="1" applyFont="1" applyFill="1" applyBorder="1" applyAlignment="1">
      <alignment horizontal="center" vertical="top" wrapText="1"/>
    </xf>
    <xf numFmtId="49" fontId="12" fillId="3" borderId="28" xfId="0" applyNumberFormat="1" applyFont="1" applyFill="1" applyBorder="1" applyAlignment="1">
      <alignment horizontal="center" vertical="top" wrapText="1"/>
    </xf>
    <xf numFmtId="2" fontId="12" fillId="3" borderId="22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center" vertical="top" wrapText="1"/>
    </xf>
    <xf numFmtId="49" fontId="12" fillId="0" borderId="17" xfId="0" applyNumberFormat="1" applyFont="1" applyFill="1" applyBorder="1" applyAlignment="1">
      <alignment horizontal="center" vertical="top" wrapText="1"/>
    </xf>
    <xf numFmtId="0" fontId="9" fillId="0" borderId="14" xfId="0" applyFont="1" applyFill="1" applyBorder="1"/>
    <xf numFmtId="0" fontId="9" fillId="0" borderId="6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11" fillId="0" borderId="4" xfId="0" applyFont="1" applyFill="1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3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zoomScaleNormal="100" workbookViewId="0">
      <selection activeCell="J3" sqref="J3"/>
    </sheetView>
  </sheetViews>
  <sheetFormatPr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2.140625" style="2" customWidth="1"/>
    <col min="5" max="5" width="47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5" customHeight="1" x14ac:dyDescent="0.2">
      <c r="A1" s="2" t="s">
        <v>7</v>
      </c>
      <c r="C1" s="102" t="s">
        <v>106</v>
      </c>
      <c r="D1" s="103"/>
      <c r="E1" s="104"/>
      <c r="F1" s="4" t="s">
        <v>16</v>
      </c>
      <c r="G1" s="3" t="s">
        <v>17</v>
      </c>
      <c r="H1" s="105" t="s">
        <v>107</v>
      </c>
      <c r="I1" s="105"/>
      <c r="J1" s="105"/>
      <c r="K1" s="105"/>
    </row>
    <row r="2" spans="1:12" ht="18.75" x14ac:dyDescent="0.2">
      <c r="A2" s="5" t="s">
        <v>6</v>
      </c>
      <c r="C2" s="3"/>
      <c r="G2" s="3" t="s">
        <v>18</v>
      </c>
      <c r="H2" s="105" t="s">
        <v>108</v>
      </c>
      <c r="I2" s="105"/>
      <c r="J2" s="105"/>
      <c r="K2" s="105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10</v>
      </c>
      <c r="I3" s="9">
        <v>1</v>
      </c>
      <c r="J3" s="10">
        <v>2025</v>
      </c>
      <c r="K3" s="11"/>
    </row>
    <row r="4" spans="1:12" ht="13.5" thickBot="1" x14ac:dyDescent="0.25">
      <c r="C4" s="3"/>
      <c r="D4" s="6"/>
      <c r="H4" s="12" t="s">
        <v>36</v>
      </c>
      <c r="I4" s="12" t="s">
        <v>37</v>
      </c>
      <c r="J4" s="12" t="s">
        <v>38</v>
      </c>
    </row>
    <row r="5" spans="1:12" ht="32.25" thickBot="1" x14ac:dyDescent="0.25">
      <c r="A5" s="13" t="s">
        <v>14</v>
      </c>
      <c r="B5" s="14" t="s">
        <v>15</v>
      </c>
      <c r="C5" s="15" t="s">
        <v>0</v>
      </c>
      <c r="D5" s="89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2" ht="15" x14ac:dyDescent="0.25">
      <c r="A6" s="17">
        <v>1</v>
      </c>
      <c r="B6" s="18">
        <v>1</v>
      </c>
      <c r="C6" s="77" t="s">
        <v>20</v>
      </c>
      <c r="D6" s="90" t="s">
        <v>21</v>
      </c>
      <c r="E6" s="19" t="s">
        <v>109</v>
      </c>
      <c r="F6" s="20">
        <v>200</v>
      </c>
      <c r="G6" s="40">
        <v>5.3</v>
      </c>
      <c r="H6" s="40">
        <v>5.0999999999999996</v>
      </c>
      <c r="I6" s="40">
        <v>28.4</v>
      </c>
      <c r="J6" s="40">
        <v>183</v>
      </c>
      <c r="K6" s="41">
        <v>1.25</v>
      </c>
      <c r="L6" s="59"/>
    </row>
    <row r="7" spans="1:12" ht="15" x14ac:dyDescent="0.25">
      <c r="A7" s="21"/>
      <c r="B7" s="22"/>
      <c r="C7" s="78"/>
      <c r="D7" s="91" t="s">
        <v>22</v>
      </c>
      <c r="E7" s="23" t="s">
        <v>53</v>
      </c>
      <c r="F7" s="24">
        <v>200</v>
      </c>
      <c r="G7" s="42">
        <v>3.6</v>
      </c>
      <c r="H7" s="42">
        <v>3.3</v>
      </c>
      <c r="I7" s="42">
        <v>22.8</v>
      </c>
      <c r="J7" s="42">
        <v>135</v>
      </c>
      <c r="K7" s="43">
        <v>3.6</v>
      </c>
      <c r="L7" s="60"/>
    </row>
    <row r="8" spans="1:12" ht="12.75" customHeight="1" x14ac:dyDescent="0.25">
      <c r="A8" s="21"/>
      <c r="B8" s="22"/>
      <c r="C8" s="78"/>
      <c r="D8" s="91" t="s">
        <v>23</v>
      </c>
      <c r="E8" s="109" t="s">
        <v>139</v>
      </c>
      <c r="F8" s="24">
        <v>60</v>
      </c>
      <c r="G8" s="42">
        <v>4.5999999999999996</v>
      </c>
      <c r="H8" s="42">
        <v>1.8</v>
      </c>
      <c r="I8" s="42">
        <v>30.1</v>
      </c>
      <c r="J8" s="42">
        <v>162</v>
      </c>
      <c r="K8" s="43" t="s">
        <v>44</v>
      </c>
      <c r="L8" s="60"/>
    </row>
    <row r="9" spans="1:12" ht="15" x14ac:dyDescent="0.25">
      <c r="A9" s="21"/>
      <c r="B9" s="22"/>
      <c r="C9" s="78"/>
      <c r="D9" s="92" t="s">
        <v>45</v>
      </c>
      <c r="E9" s="23" t="s">
        <v>110</v>
      </c>
      <c r="F9" s="24">
        <v>10</v>
      </c>
      <c r="G9" s="42">
        <v>0.1</v>
      </c>
      <c r="H9" s="42">
        <v>7.3</v>
      </c>
      <c r="I9" s="42">
        <v>0.1</v>
      </c>
      <c r="J9" s="42">
        <v>66</v>
      </c>
      <c r="K9" s="43" t="s">
        <v>44</v>
      </c>
      <c r="L9" s="60"/>
    </row>
    <row r="10" spans="1:12" ht="15" x14ac:dyDescent="0.25">
      <c r="A10" s="25"/>
      <c r="B10" s="26"/>
      <c r="C10" s="79"/>
      <c r="D10" s="93" t="s">
        <v>33</v>
      </c>
      <c r="E10" s="61"/>
      <c r="F10" s="62">
        <f>SUM(F6:F9)</f>
        <v>470</v>
      </c>
      <c r="G10" s="63">
        <f>SUM(G6:G9)</f>
        <v>13.6</v>
      </c>
      <c r="H10" s="63">
        <f>SUM(H6:H9)</f>
        <v>17.5</v>
      </c>
      <c r="I10" s="63">
        <f>SUM(I6:I9)</f>
        <v>81.400000000000006</v>
      </c>
      <c r="J10" s="63">
        <f>SUM(J6:J9)</f>
        <v>546</v>
      </c>
      <c r="K10" s="64"/>
      <c r="L10" s="65">
        <f>SUM(L6:L9)</f>
        <v>0</v>
      </c>
    </row>
    <row r="11" spans="1:12" ht="15" x14ac:dyDescent="0.25">
      <c r="A11" s="27">
        <f>A6</f>
        <v>1</v>
      </c>
      <c r="B11" s="28">
        <f>B6</f>
        <v>1</v>
      </c>
      <c r="C11" s="80" t="s">
        <v>25</v>
      </c>
      <c r="D11" s="91" t="s">
        <v>27</v>
      </c>
      <c r="E11" s="23" t="s">
        <v>39</v>
      </c>
      <c r="F11" s="24">
        <v>200</v>
      </c>
      <c r="G11" s="42">
        <v>5.3</v>
      </c>
      <c r="H11" s="42">
        <v>6</v>
      </c>
      <c r="I11" s="42">
        <v>15.6</v>
      </c>
      <c r="J11" s="42">
        <v>138</v>
      </c>
      <c r="K11" s="38" t="s">
        <v>40</v>
      </c>
      <c r="L11" s="60"/>
    </row>
    <row r="12" spans="1:12" ht="15" x14ac:dyDescent="0.25">
      <c r="A12" s="21"/>
      <c r="B12" s="22"/>
      <c r="C12" s="78"/>
      <c r="D12" s="91" t="s">
        <v>28</v>
      </c>
      <c r="E12" s="55" t="s">
        <v>121</v>
      </c>
      <c r="F12" s="56">
        <v>150</v>
      </c>
      <c r="G12" s="57">
        <v>3.9</v>
      </c>
      <c r="H12" s="57">
        <v>4.8</v>
      </c>
      <c r="I12" s="57">
        <v>29.4</v>
      </c>
      <c r="J12" s="57">
        <v>179</v>
      </c>
      <c r="K12" s="58" t="s">
        <v>115</v>
      </c>
      <c r="L12" s="60"/>
    </row>
    <row r="13" spans="1:12" ht="15" x14ac:dyDescent="0.25">
      <c r="A13" s="21"/>
      <c r="B13" s="22"/>
      <c r="C13" s="78"/>
      <c r="D13" s="91" t="s">
        <v>29</v>
      </c>
      <c r="E13" s="23"/>
      <c r="F13" s="24"/>
      <c r="G13" s="42"/>
      <c r="H13" s="42"/>
      <c r="I13" s="42"/>
      <c r="J13" s="42"/>
      <c r="K13" s="38"/>
      <c r="L13" s="60"/>
    </row>
    <row r="14" spans="1:12" ht="15" x14ac:dyDescent="0.25">
      <c r="A14" s="21"/>
      <c r="B14" s="22"/>
      <c r="C14" s="78"/>
      <c r="D14" s="91" t="s">
        <v>30</v>
      </c>
      <c r="E14" s="23" t="s">
        <v>53</v>
      </c>
      <c r="F14" s="24">
        <v>200</v>
      </c>
      <c r="G14" s="42">
        <v>3.6</v>
      </c>
      <c r="H14" s="42">
        <v>3.3</v>
      </c>
      <c r="I14" s="42">
        <v>22.8</v>
      </c>
      <c r="J14" s="42">
        <v>135</v>
      </c>
      <c r="K14" s="38" t="s">
        <v>54</v>
      </c>
      <c r="L14" s="60"/>
    </row>
    <row r="15" spans="1:12" ht="15" x14ac:dyDescent="0.25">
      <c r="A15" s="21"/>
      <c r="B15" s="22"/>
      <c r="C15" s="78"/>
      <c r="D15" s="91" t="s">
        <v>31</v>
      </c>
      <c r="E15" s="109" t="s">
        <v>139</v>
      </c>
      <c r="F15" s="24">
        <v>60</v>
      </c>
      <c r="G15" s="42">
        <v>4.5999999999999996</v>
      </c>
      <c r="H15" s="42">
        <v>1.8</v>
      </c>
      <c r="I15" s="42">
        <v>30.1</v>
      </c>
      <c r="J15" s="42">
        <v>162</v>
      </c>
      <c r="K15" s="38" t="s">
        <v>44</v>
      </c>
      <c r="L15" s="60"/>
    </row>
    <row r="16" spans="1:12" ht="15" x14ac:dyDescent="0.25">
      <c r="A16" s="21"/>
      <c r="B16" s="22"/>
      <c r="C16" s="78"/>
      <c r="D16" s="91" t="s">
        <v>45</v>
      </c>
      <c r="E16" s="23" t="s">
        <v>55</v>
      </c>
      <c r="F16" s="24">
        <v>10</v>
      </c>
      <c r="G16" s="42">
        <v>0.1</v>
      </c>
      <c r="H16" s="42">
        <v>7.3</v>
      </c>
      <c r="I16" s="42">
        <v>0.1</v>
      </c>
      <c r="J16" s="42">
        <v>66</v>
      </c>
      <c r="K16" s="43" t="s">
        <v>44</v>
      </c>
      <c r="L16" s="60"/>
    </row>
    <row r="17" spans="1:12" ht="15" x14ac:dyDescent="0.25">
      <c r="A17" s="21"/>
      <c r="B17" s="22"/>
      <c r="C17" s="78"/>
      <c r="D17" s="92"/>
      <c r="E17" s="23"/>
      <c r="F17" s="24"/>
      <c r="G17" s="42"/>
      <c r="H17" s="42"/>
      <c r="I17" s="42"/>
      <c r="J17" s="42"/>
      <c r="K17" s="38"/>
      <c r="L17" s="60"/>
    </row>
    <row r="18" spans="1:12" ht="15" x14ac:dyDescent="0.25">
      <c r="A18" s="25"/>
      <c r="B18" s="26"/>
      <c r="C18" s="81"/>
      <c r="D18" s="93" t="s">
        <v>33</v>
      </c>
      <c r="E18" s="61"/>
      <c r="F18" s="62">
        <f>SUM(F11:F17)</f>
        <v>620</v>
      </c>
      <c r="G18" s="63">
        <f>SUM(G11:G17)</f>
        <v>17.5</v>
      </c>
      <c r="H18" s="63">
        <f>SUM(H11:H17)</f>
        <v>23.200000000000003</v>
      </c>
      <c r="I18" s="63">
        <f>SUM(I11:I17)</f>
        <v>98</v>
      </c>
      <c r="J18" s="63">
        <f>SUM(J11:J17)</f>
        <v>680</v>
      </c>
      <c r="K18" s="64"/>
      <c r="L18" s="65">
        <f>SUM(L11:L17)</f>
        <v>0</v>
      </c>
    </row>
    <row r="19" spans="1:12" ht="15" thickBot="1" x14ac:dyDescent="0.25">
      <c r="A19" s="29">
        <f>A6</f>
        <v>1</v>
      </c>
      <c r="B19" s="30">
        <f>B6</f>
        <v>1</v>
      </c>
      <c r="C19" s="100" t="s">
        <v>4</v>
      </c>
      <c r="D19" s="101"/>
      <c r="E19" s="67"/>
      <c r="F19" s="68">
        <f>F10+F18</f>
        <v>1090</v>
      </c>
      <c r="G19" s="69">
        <f>G10+G18</f>
        <v>31.1</v>
      </c>
      <c r="H19" s="69">
        <f>H10+H18</f>
        <v>40.700000000000003</v>
      </c>
      <c r="I19" s="69">
        <f>I10+I18</f>
        <v>179.4</v>
      </c>
      <c r="J19" s="69">
        <f>J10+J18</f>
        <v>1226</v>
      </c>
      <c r="K19" s="70"/>
      <c r="L19" s="71">
        <f>L10+L18</f>
        <v>0</v>
      </c>
    </row>
    <row r="20" spans="1:12" ht="15" x14ac:dyDescent="0.25">
      <c r="A20" s="31">
        <v>1</v>
      </c>
      <c r="B20" s="22">
        <v>2</v>
      </c>
      <c r="C20" s="77" t="s">
        <v>20</v>
      </c>
      <c r="D20" s="90" t="s">
        <v>21</v>
      </c>
      <c r="E20" s="19" t="s">
        <v>112</v>
      </c>
      <c r="F20" s="20">
        <v>200</v>
      </c>
      <c r="G20" s="40">
        <v>6.5</v>
      </c>
      <c r="H20" s="40">
        <v>6.6</v>
      </c>
      <c r="I20" s="40">
        <v>31.2</v>
      </c>
      <c r="J20" s="40">
        <v>214</v>
      </c>
      <c r="K20" s="37" t="s">
        <v>113</v>
      </c>
      <c r="L20" s="40"/>
    </row>
    <row r="21" spans="1:12" ht="15" x14ac:dyDescent="0.25">
      <c r="A21" s="31"/>
      <c r="B21" s="22"/>
      <c r="C21" s="78"/>
      <c r="D21" s="91" t="s">
        <v>22</v>
      </c>
      <c r="E21" s="23" t="s">
        <v>91</v>
      </c>
      <c r="F21" s="24">
        <v>200</v>
      </c>
      <c r="G21" s="42">
        <v>3.1</v>
      </c>
      <c r="H21" s="42">
        <v>3.2</v>
      </c>
      <c r="I21" s="42">
        <v>9.5</v>
      </c>
      <c r="J21" s="42">
        <v>78</v>
      </c>
      <c r="K21" s="38" t="s">
        <v>92</v>
      </c>
      <c r="L21" s="42"/>
    </row>
    <row r="22" spans="1:12" ht="15" x14ac:dyDescent="0.25">
      <c r="A22" s="31"/>
      <c r="B22" s="22"/>
      <c r="C22" s="78"/>
      <c r="D22" s="92" t="s">
        <v>45</v>
      </c>
      <c r="E22" s="23" t="s">
        <v>46</v>
      </c>
      <c r="F22" s="24">
        <v>30</v>
      </c>
      <c r="G22" s="42">
        <v>7.9</v>
      </c>
      <c r="H22" s="42">
        <v>8</v>
      </c>
      <c r="I22" s="42">
        <v>0</v>
      </c>
      <c r="J22" s="42">
        <v>105</v>
      </c>
      <c r="K22" s="38" t="s">
        <v>47</v>
      </c>
      <c r="L22" s="42"/>
    </row>
    <row r="23" spans="1:12" ht="15" x14ac:dyDescent="0.25">
      <c r="A23" s="31"/>
      <c r="B23" s="22"/>
      <c r="C23" s="78"/>
      <c r="D23" s="91" t="s">
        <v>23</v>
      </c>
      <c r="E23" s="109" t="s">
        <v>139</v>
      </c>
      <c r="F23" s="24">
        <v>60</v>
      </c>
      <c r="G23" s="42">
        <v>4.5999999999999996</v>
      </c>
      <c r="H23" s="42">
        <v>1.8</v>
      </c>
      <c r="I23" s="42">
        <v>30.1</v>
      </c>
      <c r="J23" s="42">
        <v>162</v>
      </c>
      <c r="K23" s="43" t="s">
        <v>44</v>
      </c>
      <c r="L23" s="42"/>
    </row>
    <row r="24" spans="1:12" ht="15" x14ac:dyDescent="0.25">
      <c r="A24" s="31"/>
      <c r="B24" s="22"/>
      <c r="C24" s="78"/>
      <c r="D24" s="92" t="s">
        <v>45</v>
      </c>
      <c r="E24" s="23" t="s">
        <v>133</v>
      </c>
      <c r="F24" s="24">
        <v>125</v>
      </c>
      <c r="G24" s="42">
        <v>2.9</v>
      </c>
      <c r="H24" s="42">
        <v>2.5</v>
      </c>
      <c r="I24" s="42">
        <v>18.899999999999999</v>
      </c>
      <c r="J24" s="42">
        <v>110</v>
      </c>
      <c r="K24" s="43" t="s">
        <v>44</v>
      </c>
      <c r="L24" s="42"/>
    </row>
    <row r="25" spans="1:12" ht="15" x14ac:dyDescent="0.25">
      <c r="A25" s="32"/>
      <c r="B25" s="26"/>
      <c r="C25" s="79"/>
      <c r="D25" s="93" t="s">
        <v>33</v>
      </c>
      <c r="E25" s="61"/>
      <c r="F25" s="62">
        <f>SUM(F20:F24)</f>
        <v>615</v>
      </c>
      <c r="G25" s="63">
        <f>SUM(G20:G24)</f>
        <v>25</v>
      </c>
      <c r="H25" s="63">
        <f>SUM(H20:H24)</f>
        <v>22.1</v>
      </c>
      <c r="I25" s="63">
        <f>SUM(I20:I24)</f>
        <v>89.700000000000017</v>
      </c>
      <c r="J25" s="63">
        <f>SUM(J20:J24)</f>
        <v>669</v>
      </c>
      <c r="K25" s="64"/>
      <c r="L25" s="63">
        <f>SUM(L20:L24)</f>
        <v>0</v>
      </c>
    </row>
    <row r="26" spans="1:12" ht="15" x14ac:dyDescent="0.25">
      <c r="A26" s="28">
        <f>A20</f>
        <v>1</v>
      </c>
      <c r="B26" s="28">
        <f>B20</f>
        <v>2</v>
      </c>
      <c r="C26" s="80" t="s">
        <v>25</v>
      </c>
      <c r="D26" s="91"/>
      <c r="E26" s="23"/>
      <c r="F26" s="24"/>
      <c r="G26" s="42"/>
      <c r="H26" s="42"/>
      <c r="I26" s="42"/>
      <c r="J26" s="42"/>
      <c r="K26" s="38"/>
      <c r="L26" s="42"/>
    </row>
    <row r="27" spans="1:12" ht="15" x14ac:dyDescent="0.25">
      <c r="A27" s="31"/>
      <c r="B27" s="22"/>
      <c r="C27" s="78"/>
      <c r="D27" s="91" t="s">
        <v>27</v>
      </c>
      <c r="E27" s="23" t="s">
        <v>58</v>
      </c>
      <c r="F27" s="24">
        <v>200</v>
      </c>
      <c r="G27" s="42">
        <v>1.5</v>
      </c>
      <c r="H27" s="42">
        <v>2.4</v>
      </c>
      <c r="I27" s="42">
        <v>6.4</v>
      </c>
      <c r="J27" s="42">
        <v>57</v>
      </c>
      <c r="K27" s="38" t="s">
        <v>59</v>
      </c>
      <c r="L27" s="42"/>
    </row>
    <row r="28" spans="1:12" ht="15" x14ac:dyDescent="0.25">
      <c r="A28" s="31"/>
      <c r="B28" s="22"/>
      <c r="C28" s="78"/>
      <c r="D28" s="91" t="s">
        <v>28</v>
      </c>
      <c r="E28" s="23" t="s">
        <v>60</v>
      </c>
      <c r="F28" s="24">
        <v>180</v>
      </c>
      <c r="G28" s="42">
        <v>16.5</v>
      </c>
      <c r="H28" s="42">
        <v>13.4</v>
      </c>
      <c r="I28" s="42">
        <v>32.6</v>
      </c>
      <c r="J28" s="42">
        <v>323</v>
      </c>
      <c r="K28" s="38" t="s">
        <v>122</v>
      </c>
      <c r="L28" s="42"/>
    </row>
    <row r="29" spans="1:12" ht="15" x14ac:dyDescent="0.25">
      <c r="A29" s="31"/>
      <c r="B29" s="22"/>
      <c r="C29" s="78"/>
      <c r="D29" s="91" t="s">
        <v>30</v>
      </c>
      <c r="E29" s="23" t="s">
        <v>61</v>
      </c>
      <c r="F29" s="24">
        <v>200</v>
      </c>
      <c r="G29" s="42">
        <v>0.7</v>
      </c>
      <c r="H29" s="42">
        <v>0</v>
      </c>
      <c r="I29" s="42">
        <v>21.1</v>
      </c>
      <c r="J29" s="42">
        <v>88</v>
      </c>
      <c r="K29" s="38" t="s">
        <v>62</v>
      </c>
      <c r="L29" s="42"/>
    </row>
    <row r="30" spans="1:12" ht="15" x14ac:dyDescent="0.25">
      <c r="A30" s="31"/>
      <c r="B30" s="22"/>
      <c r="C30" s="78"/>
      <c r="D30" s="91" t="s">
        <v>31</v>
      </c>
      <c r="E30" s="23" t="s">
        <v>43</v>
      </c>
      <c r="F30" s="24">
        <v>60</v>
      </c>
      <c r="G30" s="42">
        <v>4</v>
      </c>
      <c r="H30" s="42">
        <v>0.4</v>
      </c>
      <c r="I30" s="42">
        <v>28</v>
      </c>
      <c r="J30" s="42">
        <v>134</v>
      </c>
      <c r="K30" s="38" t="s">
        <v>44</v>
      </c>
      <c r="L30" s="42"/>
    </row>
    <row r="31" spans="1:12" ht="15" x14ac:dyDescent="0.25">
      <c r="A31" s="31"/>
      <c r="B31" s="22"/>
      <c r="C31" s="78"/>
      <c r="D31" s="92" t="s">
        <v>45</v>
      </c>
      <c r="E31" s="23" t="s">
        <v>133</v>
      </c>
      <c r="F31" s="24">
        <v>125</v>
      </c>
      <c r="G31" s="42">
        <v>2.9</v>
      </c>
      <c r="H31" s="42">
        <v>2.5</v>
      </c>
      <c r="I31" s="42">
        <v>18.899999999999999</v>
      </c>
      <c r="J31" s="42">
        <v>110</v>
      </c>
      <c r="K31" s="38" t="s">
        <v>44</v>
      </c>
      <c r="L31" s="42"/>
    </row>
    <row r="32" spans="1:12" ht="15" x14ac:dyDescent="0.25">
      <c r="A32" s="32"/>
      <c r="B32" s="26"/>
      <c r="C32" s="81"/>
      <c r="D32" s="93" t="s">
        <v>33</v>
      </c>
      <c r="E32" s="61"/>
      <c r="F32" s="62">
        <f>SUM(F26:F31)</f>
        <v>765</v>
      </c>
      <c r="G32" s="63">
        <f>SUM(G26:G31)</f>
        <v>25.599999999999998</v>
      </c>
      <c r="H32" s="63">
        <f>SUM(H26:H31)</f>
        <v>18.7</v>
      </c>
      <c r="I32" s="63">
        <f>SUM(I26:I31)</f>
        <v>107</v>
      </c>
      <c r="J32" s="63">
        <f>SUM(J26:J31)</f>
        <v>712</v>
      </c>
      <c r="K32" s="64"/>
      <c r="L32" s="63">
        <f>SUM(L26:L31)</f>
        <v>0</v>
      </c>
    </row>
    <row r="33" spans="1:12" ht="15.75" customHeight="1" thickBot="1" x14ac:dyDescent="0.25">
      <c r="A33" s="33">
        <f>A20</f>
        <v>1</v>
      </c>
      <c r="B33" s="33">
        <f>B20</f>
        <v>2</v>
      </c>
      <c r="C33" s="100" t="s">
        <v>4</v>
      </c>
      <c r="D33" s="101"/>
      <c r="E33" s="67"/>
      <c r="F33" s="68">
        <f>F25+F32</f>
        <v>1380</v>
      </c>
      <c r="G33" s="69">
        <f>G25+G32</f>
        <v>50.599999999999994</v>
      </c>
      <c r="H33" s="69">
        <f>H25+H32</f>
        <v>40.799999999999997</v>
      </c>
      <c r="I33" s="69">
        <f>I25+I32</f>
        <v>196.70000000000002</v>
      </c>
      <c r="J33" s="69">
        <f>J25+J32</f>
        <v>1381</v>
      </c>
      <c r="K33" s="72"/>
      <c r="L33" s="69">
        <f>L25+L32</f>
        <v>0</v>
      </c>
    </row>
    <row r="34" spans="1:12" ht="15" x14ac:dyDescent="0.25">
      <c r="A34" s="17">
        <v>1</v>
      </c>
      <c r="B34" s="18">
        <v>3</v>
      </c>
      <c r="C34" s="77" t="s">
        <v>20</v>
      </c>
      <c r="D34" s="90" t="s">
        <v>21</v>
      </c>
      <c r="E34" s="23" t="s">
        <v>114</v>
      </c>
      <c r="F34" s="24">
        <v>200</v>
      </c>
      <c r="G34" s="42">
        <v>5.2</v>
      </c>
      <c r="H34" s="42">
        <v>6.3</v>
      </c>
      <c r="I34" s="42">
        <v>39.200000000000003</v>
      </c>
      <c r="J34" s="42">
        <v>239</v>
      </c>
      <c r="K34" s="38" t="s">
        <v>115</v>
      </c>
      <c r="L34" s="40"/>
    </row>
    <row r="35" spans="1:12" ht="15" x14ac:dyDescent="0.25">
      <c r="A35" s="21"/>
      <c r="B35" s="22"/>
      <c r="C35" s="78"/>
      <c r="D35" s="91" t="s">
        <v>22</v>
      </c>
      <c r="E35" s="23" t="s">
        <v>41</v>
      </c>
      <c r="F35" s="24">
        <v>200</v>
      </c>
      <c r="G35" s="42">
        <v>1.5</v>
      </c>
      <c r="H35" s="42">
        <v>1.6</v>
      </c>
      <c r="I35" s="42">
        <v>12.1</v>
      </c>
      <c r="J35" s="42">
        <v>66</v>
      </c>
      <c r="K35" s="38" t="s">
        <v>42</v>
      </c>
      <c r="L35" s="42"/>
    </row>
    <row r="36" spans="1:12" ht="15" x14ac:dyDescent="0.25">
      <c r="A36" s="21"/>
      <c r="B36" s="22"/>
      <c r="C36" s="78"/>
      <c r="D36" s="91" t="s">
        <v>23</v>
      </c>
      <c r="E36" s="109" t="s">
        <v>139</v>
      </c>
      <c r="F36" s="24">
        <v>60</v>
      </c>
      <c r="G36" s="42">
        <v>4.5999999999999996</v>
      </c>
      <c r="H36" s="42">
        <v>1.8</v>
      </c>
      <c r="I36" s="42">
        <v>30.1</v>
      </c>
      <c r="J36" s="42">
        <v>162</v>
      </c>
      <c r="K36" s="38" t="s">
        <v>44</v>
      </c>
      <c r="L36" s="42"/>
    </row>
    <row r="37" spans="1:12" ht="15" x14ac:dyDescent="0.25">
      <c r="A37" s="21"/>
      <c r="B37" s="22"/>
      <c r="C37" s="78"/>
      <c r="D37" s="91" t="s">
        <v>45</v>
      </c>
      <c r="E37" s="23" t="s">
        <v>110</v>
      </c>
      <c r="F37" s="24">
        <v>10</v>
      </c>
      <c r="G37" s="42">
        <v>0.1</v>
      </c>
      <c r="H37" s="42">
        <v>7.3</v>
      </c>
      <c r="I37" s="42">
        <v>0.1</v>
      </c>
      <c r="J37" s="42">
        <v>66</v>
      </c>
      <c r="K37" s="43" t="s">
        <v>44</v>
      </c>
      <c r="L37" s="42"/>
    </row>
    <row r="38" spans="1:12" ht="15" x14ac:dyDescent="0.25">
      <c r="A38" s="21"/>
      <c r="B38" s="22"/>
      <c r="C38" s="78"/>
      <c r="D38" s="91" t="s">
        <v>45</v>
      </c>
      <c r="E38" s="23" t="s">
        <v>86</v>
      </c>
      <c r="F38" s="24">
        <v>40</v>
      </c>
      <c r="G38" s="42">
        <v>5.0999999999999996</v>
      </c>
      <c r="H38" s="42">
        <v>4.5999999999999996</v>
      </c>
      <c r="I38" s="42">
        <v>0.3</v>
      </c>
      <c r="J38" s="42">
        <v>63</v>
      </c>
      <c r="K38" s="38" t="s">
        <v>56</v>
      </c>
      <c r="L38" s="42"/>
    </row>
    <row r="39" spans="1:12" ht="15" x14ac:dyDescent="0.25">
      <c r="A39" s="21"/>
      <c r="B39" s="22"/>
      <c r="C39" s="78"/>
      <c r="D39" s="91" t="s">
        <v>24</v>
      </c>
      <c r="E39" s="97" t="s">
        <v>135</v>
      </c>
      <c r="F39" s="24">
        <v>162</v>
      </c>
      <c r="G39" s="42">
        <v>0.4</v>
      </c>
      <c r="H39" s="42">
        <v>0.4</v>
      </c>
      <c r="I39" s="42">
        <v>9.8000000000000007</v>
      </c>
      <c r="J39" s="42">
        <v>49</v>
      </c>
      <c r="K39" s="38" t="s">
        <v>44</v>
      </c>
      <c r="L39" s="42"/>
    </row>
    <row r="40" spans="1:12" ht="15" x14ac:dyDescent="0.25">
      <c r="A40" s="25"/>
      <c r="B40" s="26"/>
      <c r="C40" s="79"/>
      <c r="D40" s="93" t="s">
        <v>33</v>
      </c>
      <c r="E40" s="61"/>
      <c r="F40" s="62">
        <f>SUM(F34:F39)</f>
        <v>672</v>
      </c>
      <c r="G40" s="63">
        <f>SUM(G34:G39)</f>
        <v>16.899999999999999</v>
      </c>
      <c r="H40" s="63">
        <f>SUM(H34:H39)</f>
        <v>22</v>
      </c>
      <c r="I40" s="63">
        <f>SUM(I34:I39)</f>
        <v>91.6</v>
      </c>
      <c r="J40" s="63">
        <f>SUM(J34:J39)</f>
        <v>645</v>
      </c>
      <c r="K40" s="64"/>
      <c r="L40" s="63">
        <f>SUM(L34:L39)</f>
        <v>0</v>
      </c>
    </row>
    <row r="41" spans="1:12" ht="15" x14ac:dyDescent="0.25">
      <c r="A41" s="27">
        <f>A34</f>
        <v>1</v>
      </c>
      <c r="B41" s="28">
        <f>B34</f>
        <v>3</v>
      </c>
      <c r="C41" s="80" t="s">
        <v>25</v>
      </c>
      <c r="D41" s="91"/>
      <c r="E41" s="49"/>
      <c r="F41" s="50"/>
      <c r="G41" s="51"/>
      <c r="H41" s="51"/>
      <c r="I41" s="51"/>
      <c r="J41" s="51"/>
      <c r="K41" s="38"/>
      <c r="L41" s="42"/>
    </row>
    <row r="42" spans="1:12" ht="15" x14ac:dyDescent="0.25">
      <c r="A42" s="21"/>
      <c r="B42" s="22"/>
      <c r="C42" s="78"/>
      <c r="D42" s="91" t="s">
        <v>27</v>
      </c>
      <c r="E42" s="82" t="s">
        <v>63</v>
      </c>
      <c r="F42" s="83">
        <v>200</v>
      </c>
      <c r="G42" s="84">
        <v>2</v>
      </c>
      <c r="H42" s="84">
        <v>4.3</v>
      </c>
      <c r="I42" s="84">
        <v>13.3</v>
      </c>
      <c r="J42" s="84">
        <v>105</v>
      </c>
      <c r="K42" s="85" t="s">
        <v>64</v>
      </c>
      <c r="L42" s="42"/>
    </row>
    <row r="43" spans="1:12" ht="15" x14ac:dyDescent="0.25">
      <c r="A43" s="21"/>
      <c r="B43" s="22"/>
      <c r="C43" s="78"/>
      <c r="D43" s="91" t="s">
        <v>28</v>
      </c>
      <c r="E43" s="82" t="s">
        <v>65</v>
      </c>
      <c r="F43" s="83">
        <v>90</v>
      </c>
      <c r="G43" s="84">
        <v>11.1</v>
      </c>
      <c r="H43" s="84">
        <v>7.4</v>
      </c>
      <c r="I43" s="84">
        <v>3.6</v>
      </c>
      <c r="J43" s="84">
        <v>127</v>
      </c>
      <c r="K43" s="85" t="s">
        <v>66</v>
      </c>
      <c r="L43" s="42"/>
    </row>
    <row r="44" spans="1:12" ht="15" x14ac:dyDescent="0.25">
      <c r="A44" s="21"/>
      <c r="B44" s="22"/>
      <c r="C44" s="78"/>
      <c r="D44" s="91" t="s">
        <v>29</v>
      </c>
      <c r="E44" s="82" t="s">
        <v>67</v>
      </c>
      <c r="F44" s="83">
        <v>150</v>
      </c>
      <c r="G44" s="84">
        <v>3.1</v>
      </c>
      <c r="H44" s="84">
        <v>3.7</v>
      </c>
      <c r="I44" s="84">
        <v>20.399999999999999</v>
      </c>
      <c r="J44" s="84">
        <v>133</v>
      </c>
      <c r="K44" s="85" t="s">
        <v>68</v>
      </c>
      <c r="L44" s="42"/>
    </row>
    <row r="45" spans="1:12" ht="15" x14ac:dyDescent="0.25">
      <c r="A45" s="21"/>
      <c r="B45" s="22"/>
      <c r="C45" s="78"/>
      <c r="D45" s="91" t="s">
        <v>30</v>
      </c>
      <c r="E45" s="86" t="s">
        <v>69</v>
      </c>
      <c r="F45" s="87">
        <v>200</v>
      </c>
      <c r="G45" s="88">
        <v>1</v>
      </c>
      <c r="H45" s="88">
        <v>0.2</v>
      </c>
      <c r="I45" s="88">
        <v>20.2</v>
      </c>
      <c r="J45" s="88">
        <v>86</v>
      </c>
      <c r="K45" s="85" t="s">
        <v>44</v>
      </c>
      <c r="L45" s="42"/>
    </row>
    <row r="46" spans="1:12" ht="15" x14ac:dyDescent="0.25">
      <c r="A46" s="21"/>
      <c r="B46" s="22"/>
      <c r="C46" s="78"/>
      <c r="D46" s="91" t="s">
        <v>31</v>
      </c>
      <c r="E46" s="23" t="s">
        <v>43</v>
      </c>
      <c r="F46" s="24">
        <v>60</v>
      </c>
      <c r="G46" s="42">
        <v>4</v>
      </c>
      <c r="H46" s="42">
        <v>0.4</v>
      </c>
      <c r="I46" s="42">
        <v>28</v>
      </c>
      <c r="J46" s="42">
        <v>134</v>
      </c>
      <c r="K46" s="43" t="s">
        <v>44</v>
      </c>
      <c r="L46" s="42"/>
    </row>
    <row r="47" spans="1:12" ht="15" x14ac:dyDescent="0.25">
      <c r="A47" s="21"/>
      <c r="B47" s="22"/>
      <c r="C47" s="78"/>
      <c r="D47" s="91"/>
      <c r="E47" s="23"/>
      <c r="F47" s="24"/>
      <c r="G47" s="42"/>
      <c r="H47" s="42"/>
      <c r="I47" s="42"/>
      <c r="J47" s="42"/>
      <c r="K47" s="38"/>
      <c r="L47" s="42"/>
    </row>
    <row r="48" spans="1:12" ht="15" x14ac:dyDescent="0.25">
      <c r="A48" s="21"/>
      <c r="B48" s="22"/>
      <c r="C48" s="78"/>
      <c r="D48" s="92"/>
      <c r="E48" s="23"/>
      <c r="F48" s="24"/>
      <c r="G48" s="42"/>
      <c r="H48" s="42"/>
      <c r="I48" s="42"/>
      <c r="J48" s="42"/>
      <c r="K48" s="38"/>
      <c r="L48" s="42"/>
    </row>
    <row r="49" spans="1:12" ht="15" x14ac:dyDescent="0.25">
      <c r="A49" s="25"/>
      <c r="B49" s="26"/>
      <c r="C49" s="81"/>
      <c r="D49" s="93" t="s">
        <v>33</v>
      </c>
      <c r="E49" s="61"/>
      <c r="F49" s="62">
        <f>SUM(F41:F48)</f>
        <v>700</v>
      </c>
      <c r="G49" s="63">
        <f>SUM(G41:G48)</f>
        <v>21.2</v>
      </c>
      <c r="H49" s="63">
        <f>SUM(H41:H48)</f>
        <v>15.999999999999998</v>
      </c>
      <c r="I49" s="63">
        <f>SUM(I41:I48)</f>
        <v>85.5</v>
      </c>
      <c r="J49" s="63">
        <f>SUM(J41:J48)</f>
        <v>585</v>
      </c>
      <c r="K49" s="39"/>
      <c r="L49" s="44">
        <f>SUM(L41:L48)</f>
        <v>0</v>
      </c>
    </row>
    <row r="50" spans="1:12" ht="15.75" customHeight="1" thickBot="1" x14ac:dyDescent="0.25">
      <c r="A50" s="29">
        <f>A34</f>
        <v>1</v>
      </c>
      <c r="B50" s="30">
        <f>B34</f>
        <v>3</v>
      </c>
      <c r="C50" s="100" t="s">
        <v>4</v>
      </c>
      <c r="D50" s="101"/>
      <c r="E50" s="67"/>
      <c r="F50" s="68">
        <f>F40+F49</f>
        <v>1372</v>
      </c>
      <c r="G50" s="69">
        <f>G40+G49</f>
        <v>38.099999999999994</v>
      </c>
      <c r="H50" s="69">
        <f>H40+H49</f>
        <v>38</v>
      </c>
      <c r="I50" s="69">
        <f>I40+I49</f>
        <v>177.1</v>
      </c>
      <c r="J50" s="69">
        <f>J40+J49</f>
        <v>1230</v>
      </c>
      <c r="K50" s="47"/>
      <c r="L50" s="45">
        <f>L40+L49</f>
        <v>0</v>
      </c>
    </row>
    <row r="51" spans="1:12" ht="15" x14ac:dyDescent="0.25">
      <c r="A51" s="17">
        <v>1</v>
      </c>
      <c r="B51" s="18">
        <v>4</v>
      </c>
      <c r="C51" s="77" t="s">
        <v>20</v>
      </c>
      <c r="D51" s="90" t="s">
        <v>21</v>
      </c>
      <c r="E51" s="19" t="s">
        <v>116</v>
      </c>
      <c r="F51" s="20">
        <v>200</v>
      </c>
      <c r="G51" s="40">
        <v>5</v>
      </c>
      <c r="H51" s="40">
        <v>6.5</v>
      </c>
      <c r="I51" s="40">
        <v>25.6</v>
      </c>
      <c r="J51" s="40">
        <v>183</v>
      </c>
      <c r="K51" s="37" t="s">
        <v>90</v>
      </c>
      <c r="L51" s="40"/>
    </row>
    <row r="52" spans="1:12" ht="15" x14ac:dyDescent="0.25">
      <c r="A52" s="21"/>
      <c r="B52" s="22"/>
      <c r="C52" s="78"/>
      <c r="D52" s="92" t="s">
        <v>22</v>
      </c>
      <c r="E52" s="23" t="s">
        <v>53</v>
      </c>
      <c r="F52" s="24">
        <v>200</v>
      </c>
      <c r="G52" s="42">
        <v>3.6</v>
      </c>
      <c r="H52" s="42">
        <v>3.3</v>
      </c>
      <c r="I52" s="42">
        <v>22.8</v>
      </c>
      <c r="J52" s="42">
        <v>135</v>
      </c>
      <c r="K52" s="38" t="s">
        <v>54</v>
      </c>
      <c r="L52" s="42"/>
    </row>
    <row r="53" spans="1:12" ht="15" x14ac:dyDescent="0.25">
      <c r="A53" s="21"/>
      <c r="B53" s="22"/>
      <c r="C53" s="78"/>
      <c r="D53" s="91" t="s">
        <v>23</v>
      </c>
      <c r="E53" s="109" t="s">
        <v>139</v>
      </c>
      <c r="F53" s="24">
        <v>60</v>
      </c>
      <c r="G53" s="42">
        <v>4.5999999999999996</v>
      </c>
      <c r="H53" s="42">
        <v>1.8</v>
      </c>
      <c r="I53" s="42">
        <v>30.1</v>
      </c>
      <c r="J53" s="42">
        <v>162</v>
      </c>
      <c r="K53" s="38" t="s">
        <v>44</v>
      </c>
      <c r="L53" s="42"/>
    </row>
    <row r="54" spans="1:12" ht="15" x14ac:dyDescent="0.25">
      <c r="A54" s="21"/>
      <c r="B54" s="22"/>
      <c r="C54" s="78"/>
      <c r="D54" s="91" t="s">
        <v>45</v>
      </c>
      <c r="E54" s="23" t="s">
        <v>110</v>
      </c>
      <c r="F54" s="24">
        <v>10</v>
      </c>
      <c r="G54" s="42">
        <v>0.1</v>
      </c>
      <c r="H54" s="42">
        <v>7.3</v>
      </c>
      <c r="I54" s="42">
        <v>0.1</v>
      </c>
      <c r="J54" s="42">
        <v>66</v>
      </c>
      <c r="K54" s="43" t="s">
        <v>44</v>
      </c>
      <c r="L54" s="42"/>
    </row>
    <row r="55" spans="1:12" ht="15" x14ac:dyDescent="0.25">
      <c r="A55" s="21"/>
      <c r="B55" s="22"/>
      <c r="C55" s="78"/>
      <c r="D55" s="92"/>
      <c r="E55" s="23"/>
      <c r="F55" s="24"/>
      <c r="G55" s="42"/>
      <c r="H55" s="42"/>
      <c r="I55" s="42"/>
      <c r="J55" s="42"/>
      <c r="K55" s="38"/>
      <c r="L55" s="42"/>
    </row>
    <row r="56" spans="1:12" ht="15" x14ac:dyDescent="0.25">
      <c r="A56" s="25"/>
      <c r="B56" s="26"/>
      <c r="C56" s="79"/>
      <c r="D56" s="93" t="s">
        <v>33</v>
      </c>
      <c r="E56" s="61"/>
      <c r="F56" s="62">
        <f>SUM(F51:F55)</f>
        <v>470</v>
      </c>
      <c r="G56" s="63">
        <f>SUM(G51:G55)</f>
        <v>13.299999999999999</v>
      </c>
      <c r="H56" s="63">
        <f>SUM(H51:H55)</f>
        <v>18.900000000000002</v>
      </c>
      <c r="I56" s="63">
        <f>SUM(I51:I55)</f>
        <v>78.599999999999994</v>
      </c>
      <c r="J56" s="63">
        <f>SUM(J51:J55)</f>
        <v>546</v>
      </c>
      <c r="K56" s="64"/>
      <c r="L56" s="44">
        <f>SUM(L51:L55)</f>
        <v>0</v>
      </c>
    </row>
    <row r="57" spans="1:12" ht="15" x14ac:dyDescent="0.25">
      <c r="A57" s="27">
        <f>A51</f>
        <v>1</v>
      </c>
      <c r="B57" s="28">
        <f>B51</f>
        <v>4</v>
      </c>
      <c r="C57" s="80" t="s">
        <v>25</v>
      </c>
      <c r="D57" s="91"/>
      <c r="E57" s="49"/>
      <c r="F57" s="50"/>
      <c r="G57" s="51"/>
      <c r="H57" s="51"/>
      <c r="I57" s="51"/>
      <c r="J57" s="51"/>
      <c r="K57" s="38"/>
      <c r="L57" s="42"/>
    </row>
    <row r="58" spans="1:12" ht="15" x14ac:dyDescent="0.25">
      <c r="A58" s="21"/>
      <c r="B58" s="22"/>
      <c r="C58" s="78"/>
      <c r="D58" s="91" t="s">
        <v>27</v>
      </c>
      <c r="E58" s="82" t="s">
        <v>72</v>
      </c>
      <c r="F58" s="83">
        <v>200</v>
      </c>
      <c r="G58" s="84">
        <v>1.5</v>
      </c>
      <c r="H58" s="84">
        <v>4.2</v>
      </c>
      <c r="I58" s="84">
        <v>7.2</v>
      </c>
      <c r="J58" s="84">
        <v>76</v>
      </c>
      <c r="K58" s="38" t="s">
        <v>73</v>
      </c>
      <c r="L58" s="42"/>
    </row>
    <row r="59" spans="1:12" ht="15" x14ac:dyDescent="0.25">
      <c r="A59" s="21"/>
      <c r="B59" s="22"/>
      <c r="C59" s="78"/>
      <c r="D59" s="91" t="s">
        <v>28</v>
      </c>
      <c r="E59" s="82" t="s">
        <v>76</v>
      </c>
      <c r="F59" s="83">
        <v>90</v>
      </c>
      <c r="G59" s="84">
        <v>13.3</v>
      </c>
      <c r="H59" s="84">
        <v>11.2</v>
      </c>
      <c r="I59" s="84">
        <v>8.1999999999999993</v>
      </c>
      <c r="J59" s="84">
        <v>188</v>
      </c>
      <c r="K59" s="38" t="s">
        <v>77</v>
      </c>
      <c r="L59" s="42"/>
    </row>
    <row r="60" spans="1:12" ht="15" x14ac:dyDescent="0.25">
      <c r="A60" s="21"/>
      <c r="B60" s="22"/>
      <c r="C60" s="78"/>
      <c r="D60" s="91" t="s">
        <v>29</v>
      </c>
      <c r="E60" s="82" t="s">
        <v>74</v>
      </c>
      <c r="F60" s="83">
        <v>150</v>
      </c>
      <c r="G60" s="84">
        <v>5.3</v>
      </c>
      <c r="H60" s="84">
        <v>3</v>
      </c>
      <c r="I60" s="84">
        <v>32.4</v>
      </c>
      <c r="J60" s="84">
        <v>184</v>
      </c>
      <c r="K60" s="38" t="s">
        <v>75</v>
      </c>
      <c r="L60" s="42"/>
    </row>
    <row r="61" spans="1:12" ht="15" x14ac:dyDescent="0.25">
      <c r="A61" s="21"/>
      <c r="B61" s="22"/>
      <c r="C61" s="78"/>
      <c r="D61" s="91" t="s">
        <v>30</v>
      </c>
      <c r="E61" s="23" t="s">
        <v>125</v>
      </c>
      <c r="F61" s="24">
        <v>200</v>
      </c>
      <c r="G61" s="42">
        <v>0</v>
      </c>
      <c r="H61" s="42">
        <v>0</v>
      </c>
      <c r="I61" s="42">
        <v>16.399999999999999</v>
      </c>
      <c r="J61" s="42">
        <v>64</v>
      </c>
      <c r="K61" s="38" t="s">
        <v>44</v>
      </c>
      <c r="L61" s="42"/>
    </row>
    <row r="62" spans="1:12" ht="15" x14ac:dyDescent="0.25">
      <c r="A62" s="21"/>
      <c r="B62" s="22"/>
      <c r="C62" s="78"/>
      <c r="D62" s="91" t="s">
        <v>31</v>
      </c>
      <c r="E62" s="23" t="s">
        <v>43</v>
      </c>
      <c r="F62" s="24">
        <v>60</v>
      </c>
      <c r="G62" s="42">
        <v>4</v>
      </c>
      <c r="H62" s="42">
        <v>0.4</v>
      </c>
      <c r="I62" s="42">
        <v>28</v>
      </c>
      <c r="J62" s="42">
        <v>134</v>
      </c>
      <c r="K62" s="43" t="s">
        <v>44</v>
      </c>
      <c r="L62" s="42"/>
    </row>
    <row r="63" spans="1:12" ht="15" x14ac:dyDescent="0.25">
      <c r="A63" s="21"/>
      <c r="B63" s="22"/>
      <c r="C63" s="78"/>
      <c r="D63" s="91"/>
      <c r="E63" s="23"/>
      <c r="F63" s="24"/>
      <c r="G63" s="42"/>
      <c r="H63" s="42"/>
      <c r="I63" s="42"/>
      <c r="J63" s="42"/>
      <c r="K63" s="38"/>
      <c r="L63" s="42"/>
    </row>
    <row r="64" spans="1:12" ht="15" x14ac:dyDescent="0.25">
      <c r="A64" s="21"/>
      <c r="B64" s="22"/>
      <c r="C64" s="78"/>
      <c r="D64" s="92"/>
      <c r="E64" s="23"/>
      <c r="F64" s="24"/>
      <c r="G64" s="42"/>
      <c r="H64" s="42"/>
      <c r="I64" s="42"/>
      <c r="J64" s="42"/>
      <c r="K64" s="38"/>
      <c r="L64" s="42"/>
    </row>
    <row r="65" spans="1:12" ht="15" x14ac:dyDescent="0.25">
      <c r="A65" s="25"/>
      <c r="B65" s="26"/>
      <c r="C65" s="81"/>
      <c r="D65" s="93" t="s">
        <v>33</v>
      </c>
      <c r="E65" s="61"/>
      <c r="F65" s="62">
        <f>SUM(F57:F64)</f>
        <v>700</v>
      </c>
      <c r="G65" s="63">
        <f>SUM(G57:G64)</f>
        <v>24.1</v>
      </c>
      <c r="H65" s="63">
        <f>SUM(H57:H64)</f>
        <v>18.799999999999997</v>
      </c>
      <c r="I65" s="63">
        <f>SUM(I57:I64)</f>
        <v>92.199999999999989</v>
      </c>
      <c r="J65" s="63">
        <f>SUM(J57:J64)</f>
        <v>646</v>
      </c>
      <c r="K65" s="64"/>
      <c r="L65" s="44">
        <f>SUM(L57:L64)</f>
        <v>0</v>
      </c>
    </row>
    <row r="66" spans="1:12" ht="15.75" customHeight="1" thickBot="1" x14ac:dyDescent="0.25">
      <c r="A66" s="29">
        <f>A51</f>
        <v>1</v>
      </c>
      <c r="B66" s="30">
        <f>B51</f>
        <v>4</v>
      </c>
      <c r="C66" s="100" t="s">
        <v>4</v>
      </c>
      <c r="D66" s="101"/>
      <c r="E66" s="67"/>
      <c r="F66" s="68">
        <f>F56+F65</f>
        <v>1170</v>
      </c>
      <c r="G66" s="69">
        <f>G56+G65</f>
        <v>37.4</v>
      </c>
      <c r="H66" s="69">
        <f>H56+H65</f>
        <v>37.700000000000003</v>
      </c>
      <c r="I66" s="69">
        <f>I56+I65</f>
        <v>170.79999999999998</v>
      </c>
      <c r="J66" s="69">
        <f>J56+J65</f>
        <v>1192</v>
      </c>
      <c r="K66" s="47"/>
      <c r="L66" s="45">
        <f>L56+L65</f>
        <v>0</v>
      </c>
    </row>
    <row r="67" spans="1:12" ht="15" customHeight="1" x14ac:dyDescent="0.25">
      <c r="A67" s="17">
        <v>1</v>
      </c>
      <c r="B67" s="18">
        <v>5</v>
      </c>
      <c r="C67" s="77" t="s">
        <v>20</v>
      </c>
      <c r="D67" s="90" t="s">
        <v>21</v>
      </c>
      <c r="E67" s="19" t="s">
        <v>78</v>
      </c>
      <c r="F67" s="20">
        <v>100</v>
      </c>
      <c r="G67" s="40">
        <v>9.6999999999999993</v>
      </c>
      <c r="H67" s="40">
        <v>10.6</v>
      </c>
      <c r="I67" s="40">
        <v>1.7</v>
      </c>
      <c r="J67" s="40">
        <v>141</v>
      </c>
      <c r="K67" s="37" t="s">
        <v>79</v>
      </c>
      <c r="L67" s="40"/>
    </row>
    <row r="68" spans="1:12" ht="15" customHeight="1" x14ac:dyDescent="0.25">
      <c r="A68" s="21"/>
      <c r="B68" s="22"/>
      <c r="C68" s="78"/>
      <c r="D68" s="91" t="s">
        <v>22</v>
      </c>
      <c r="E68" s="23" t="s">
        <v>41</v>
      </c>
      <c r="F68" s="24">
        <v>200</v>
      </c>
      <c r="G68" s="42">
        <v>1.5</v>
      </c>
      <c r="H68" s="42">
        <v>1.6</v>
      </c>
      <c r="I68" s="42">
        <v>12.1</v>
      </c>
      <c r="J68" s="42">
        <v>66</v>
      </c>
      <c r="K68" s="38" t="s">
        <v>42</v>
      </c>
      <c r="L68" s="42"/>
    </row>
    <row r="69" spans="1:12" ht="15" customHeight="1" x14ac:dyDescent="0.25">
      <c r="A69" s="21"/>
      <c r="B69" s="22"/>
      <c r="C69" s="78"/>
      <c r="D69" s="91" t="s">
        <v>23</v>
      </c>
      <c r="E69" s="109" t="s">
        <v>139</v>
      </c>
      <c r="F69" s="24">
        <v>60</v>
      </c>
      <c r="G69" s="42">
        <v>4.5999999999999996</v>
      </c>
      <c r="H69" s="42">
        <v>1.8</v>
      </c>
      <c r="I69" s="42">
        <v>30.1</v>
      </c>
      <c r="J69" s="42">
        <v>162</v>
      </c>
      <c r="K69" s="38" t="s">
        <v>44</v>
      </c>
      <c r="L69" s="42"/>
    </row>
    <row r="70" spans="1:12" ht="15" customHeight="1" x14ac:dyDescent="0.25">
      <c r="A70" s="21"/>
      <c r="B70" s="22"/>
      <c r="C70" s="78"/>
      <c r="D70" s="91" t="s">
        <v>45</v>
      </c>
      <c r="E70" s="23" t="s">
        <v>110</v>
      </c>
      <c r="F70" s="24">
        <v>10</v>
      </c>
      <c r="G70" s="42">
        <v>0.1</v>
      </c>
      <c r="H70" s="42">
        <v>7.3</v>
      </c>
      <c r="I70" s="42">
        <v>0.1</v>
      </c>
      <c r="J70" s="42">
        <v>66</v>
      </c>
      <c r="K70" s="43" t="s">
        <v>44</v>
      </c>
      <c r="L70" s="42"/>
    </row>
    <row r="71" spans="1:12" ht="15" customHeight="1" x14ac:dyDescent="0.25">
      <c r="A71" s="21"/>
      <c r="B71" s="22"/>
      <c r="C71" s="78"/>
      <c r="D71" s="96" t="s">
        <v>111</v>
      </c>
      <c r="E71" s="23" t="s">
        <v>48</v>
      </c>
      <c r="F71" s="24">
        <v>55</v>
      </c>
      <c r="G71" s="42">
        <v>7.6</v>
      </c>
      <c r="H71" s="42">
        <v>11.5</v>
      </c>
      <c r="I71" s="42">
        <v>52.1</v>
      </c>
      <c r="J71" s="42">
        <v>348</v>
      </c>
      <c r="K71" s="43" t="s">
        <v>49</v>
      </c>
      <c r="L71" s="42"/>
    </row>
    <row r="72" spans="1:12" ht="15" customHeight="1" x14ac:dyDescent="0.25">
      <c r="A72" s="21"/>
      <c r="B72" s="22"/>
      <c r="C72" s="78"/>
      <c r="D72" s="91" t="s">
        <v>30</v>
      </c>
      <c r="E72" s="23" t="s">
        <v>134</v>
      </c>
      <c r="F72" s="24">
        <v>200</v>
      </c>
      <c r="G72" s="42">
        <v>1</v>
      </c>
      <c r="H72" s="42">
        <v>0.2</v>
      </c>
      <c r="I72" s="42">
        <v>20.2</v>
      </c>
      <c r="J72" s="42">
        <v>86</v>
      </c>
      <c r="K72" s="43" t="s">
        <v>44</v>
      </c>
      <c r="L72" s="42"/>
    </row>
    <row r="73" spans="1:12" ht="19.5" customHeight="1" x14ac:dyDescent="0.25">
      <c r="A73" s="25"/>
      <c r="B73" s="26"/>
      <c r="C73" s="79"/>
      <c r="D73" s="93" t="s">
        <v>33</v>
      </c>
      <c r="E73" s="61"/>
      <c r="F73" s="62">
        <f>SUM(F67:F72)</f>
        <v>625</v>
      </c>
      <c r="G73" s="63">
        <f>SUM(G67:G72)</f>
        <v>24.5</v>
      </c>
      <c r="H73" s="63">
        <f>SUM(H67:H72)</f>
        <v>33</v>
      </c>
      <c r="I73" s="63">
        <f>SUM(I67:I72)</f>
        <v>116.3</v>
      </c>
      <c r="J73" s="63">
        <f>SUM(J67:J72)</f>
        <v>869</v>
      </c>
      <c r="K73" s="64"/>
      <c r="L73" s="44">
        <f>SUM(L67:L72)</f>
        <v>0</v>
      </c>
    </row>
    <row r="74" spans="1:12" ht="15" x14ac:dyDescent="0.25">
      <c r="A74" s="27">
        <f>A67</f>
        <v>1</v>
      </c>
      <c r="B74" s="28">
        <f>B67</f>
        <v>5</v>
      </c>
      <c r="C74" s="80" t="s">
        <v>25</v>
      </c>
      <c r="D74" s="91"/>
      <c r="E74" s="52"/>
      <c r="F74" s="53"/>
      <c r="G74" s="54"/>
      <c r="H74" s="54"/>
      <c r="I74" s="54"/>
      <c r="J74" s="54"/>
      <c r="K74" s="38"/>
      <c r="L74" s="42"/>
    </row>
    <row r="75" spans="1:12" ht="15" x14ac:dyDescent="0.25">
      <c r="A75" s="21"/>
      <c r="B75" s="22"/>
      <c r="C75" s="78"/>
      <c r="D75" s="91" t="s">
        <v>27</v>
      </c>
      <c r="E75" s="82" t="s">
        <v>80</v>
      </c>
      <c r="F75" s="83">
        <v>200</v>
      </c>
      <c r="G75" s="84">
        <v>1.9</v>
      </c>
      <c r="H75" s="84">
        <v>3.1</v>
      </c>
      <c r="I75" s="84">
        <v>11.7</v>
      </c>
      <c r="J75" s="84">
        <v>85</v>
      </c>
      <c r="K75" s="38" t="s">
        <v>82</v>
      </c>
      <c r="L75" s="42"/>
    </row>
    <row r="76" spans="1:12" ht="15" x14ac:dyDescent="0.25">
      <c r="A76" s="21"/>
      <c r="B76" s="22"/>
      <c r="C76" s="78"/>
      <c r="D76" s="91" t="s">
        <v>28</v>
      </c>
      <c r="E76" s="82" t="s">
        <v>81</v>
      </c>
      <c r="F76" s="83">
        <v>200</v>
      </c>
      <c r="G76" s="84">
        <v>14</v>
      </c>
      <c r="H76" s="84">
        <v>12.3</v>
      </c>
      <c r="I76" s="84">
        <v>18.100000000000001</v>
      </c>
      <c r="J76" s="84">
        <v>245</v>
      </c>
      <c r="K76" s="38" t="s">
        <v>83</v>
      </c>
      <c r="L76" s="42"/>
    </row>
    <row r="77" spans="1:12" ht="15" x14ac:dyDescent="0.25">
      <c r="A77" s="21"/>
      <c r="B77" s="22"/>
      <c r="C77" s="78"/>
      <c r="D77" s="91" t="s">
        <v>29</v>
      </c>
      <c r="E77" s="86"/>
      <c r="F77" s="87"/>
      <c r="G77" s="88"/>
      <c r="H77" s="88"/>
      <c r="I77" s="88"/>
      <c r="J77" s="88"/>
      <c r="K77" s="38"/>
      <c r="L77" s="42"/>
    </row>
    <row r="78" spans="1:12" ht="15" x14ac:dyDescent="0.25">
      <c r="A78" s="21"/>
      <c r="B78" s="22"/>
      <c r="C78" s="78"/>
      <c r="D78" s="91" t="s">
        <v>30</v>
      </c>
      <c r="E78" s="82" t="s">
        <v>84</v>
      </c>
      <c r="F78" s="83">
        <v>200</v>
      </c>
      <c r="G78" s="84">
        <v>0.2</v>
      </c>
      <c r="H78" s="84">
        <v>0.1</v>
      </c>
      <c r="I78" s="84">
        <v>17.899999999999999</v>
      </c>
      <c r="J78" s="84">
        <v>74</v>
      </c>
      <c r="K78" s="38" t="s">
        <v>85</v>
      </c>
      <c r="L78" s="42"/>
    </row>
    <row r="79" spans="1:12" ht="15" x14ac:dyDescent="0.25">
      <c r="A79" s="21"/>
      <c r="B79" s="22"/>
      <c r="C79" s="78"/>
      <c r="D79" s="91" t="s">
        <v>31</v>
      </c>
      <c r="E79" s="86" t="s">
        <v>43</v>
      </c>
      <c r="F79" s="87">
        <v>60</v>
      </c>
      <c r="G79" s="88">
        <v>4</v>
      </c>
      <c r="H79" s="88">
        <v>0.4</v>
      </c>
      <c r="I79" s="88">
        <v>28</v>
      </c>
      <c r="J79" s="88">
        <v>134</v>
      </c>
      <c r="K79" s="43" t="s">
        <v>44</v>
      </c>
      <c r="L79" s="42"/>
    </row>
    <row r="80" spans="1:12" ht="15" x14ac:dyDescent="0.25">
      <c r="A80" s="21"/>
      <c r="B80" s="22"/>
      <c r="C80" s="78"/>
      <c r="D80" s="92"/>
      <c r="E80" s="23"/>
      <c r="F80" s="24"/>
      <c r="G80" s="42"/>
      <c r="H80" s="42"/>
      <c r="I80" s="42"/>
      <c r="J80" s="42"/>
      <c r="K80" s="38"/>
      <c r="L80" s="42"/>
    </row>
    <row r="81" spans="1:12" ht="15" x14ac:dyDescent="0.25">
      <c r="A81" s="25"/>
      <c r="B81" s="26"/>
      <c r="C81" s="81"/>
      <c r="D81" s="93" t="s">
        <v>33</v>
      </c>
      <c r="E81" s="61"/>
      <c r="F81" s="62">
        <f>SUM(F74:F80)</f>
        <v>660</v>
      </c>
      <c r="G81" s="63">
        <f>SUM(G74:G80)</f>
        <v>20.100000000000001</v>
      </c>
      <c r="H81" s="63">
        <f>SUM(H74:H80)</f>
        <v>15.9</v>
      </c>
      <c r="I81" s="63">
        <f>SUM(I74:I80)</f>
        <v>75.7</v>
      </c>
      <c r="J81" s="63">
        <f>SUM(J74:J80)</f>
        <v>538</v>
      </c>
      <c r="K81" s="39"/>
      <c r="L81" s="44">
        <f>SUM(L74:L80)</f>
        <v>0</v>
      </c>
    </row>
    <row r="82" spans="1:12" ht="15.75" customHeight="1" thickBot="1" x14ac:dyDescent="0.25">
      <c r="A82" s="29">
        <f>A67</f>
        <v>1</v>
      </c>
      <c r="B82" s="30">
        <f>B67</f>
        <v>5</v>
      </c>
      <c r="C82" s="100" t="s">
        <v>4</v>
      </c>
      <c r="D82" s="101"/>
      <c r="E82" s="67"/>
      <c r="F82" s="68">
        <f>F73+F81</f>
        <v>1285</v>
      </c>
      <c r="G82" s="69">
        <f>G73+G81</f>
        <v>44.6</v>
      </c>
      <c r="H82" s="69">
        <f>H73+H81</f>
        <v>48.9</v>
      </c>
      <c r="I82" s="69">
        <f>I73+I81</f>
        <v>192</v>
      </c>
      <c r="J82" s="69">
        <f>J73+J81</f>
        <v>1407</v>
      </c>
      <c r="K82" s="47"/>
      <c r="L82" s="45">
        <f>L73+L81</f>
        <v>0</v>
      </c>
    </row>
    <row r="83" spans="1:12" ht="15" x14ac:dyDescent="0.25">
      <c r="A83" s="17">
        <v>2</v>
      </c>
      <c r="B83" s="18">
        <v>1</v>
      </c>
      <c r="C83" s="77" t="s">
        <v>20</v>
      </c>
      <c r="D83" s="90" t="s">
        <v>21</v>
      </c>
      <c r="E83" s="19" t="s">
        <v>117</v>
      </c>
      <c r="F83" s="20">
        <v>200</v>
      </c>
      <c r="G83" s="40">
        <v>6</v>
      </c>
      <c r="H83" s="40">
        <v>5.3</v>
      </c>
      <c r="I83" s="40">
        <v>30.7</v>
      </c>
      <c r="J83" s="40">
        <v>201</v>
      </c>
      <c r="K83" s="41" t="s">
        <v>118</v>
      </c>
      <c r="L83" s="40"/>
    </row>
    <row r="84" spans="1:12" ht="15" x14ac:dyDescent="0.25">
      <c r="A84" s="21"/>
      <c r="B84" s="22"/>
      <c r="C84" s="78"/>
      <c r="D84" s="92" t="s">
        <v>22</v>
      </c>
      <c r="E84" s="23" t="s">
        <v>53</v>
      </c>
      <c r="F84" s="24">
        <v>200</v>
      </c>
      <c r="G84" s="42">
        <v>3.6</v>
      </c>
      <c r="H84" s="42">
        <v>3.3</v>
      </c>
      <c r="I84" s="42">
        <v>22.8</v>
      </c>
      <c r="J84" s="42">
        <v>135</v>
      </c>
      <c r="K84" s="43" t="s">
        <v>54</v>
      </c>
      <c r="L84" s="42"/>
    </row>
    <row r="85" spans="1:12" ht="15" x14ac:dyDescent="0.25">
      <c r="A85" s="21"/>
      <c r="B85" s="22"/>
      <c r="C85" s="78"/>
      <c r="D85" s="91" t="s">
        <v>23</v>
      </c>
      <c r="E85" s="109" t="s">
        <v>139</v>
      </c>
      <c r="F85" s="24">
        <v>60</v>
      </c>
      <c r="G85" s="42">
        <v>4.5999999999999996</v>
      </c>
      <c r="H85" s="42">
        <v>1.8</v>
      </c>
      <c r="I85" s="42">
        <v>30.1</v>
      </c>
      <c r="J85" s="42">
        <v>162</v>
      </c>
      <c r="K85" s="43" t="s">
        <v>44</v>
      </c>
      <c r="L85" s="42"/>
    </row>
    <row r="86" spans="1:12" ht="25.5" x14ac:dyDescent="0.25">
      <c r="A86" s="21"/>
      <c r="B86" s="22"/>
      <c r="C86" s="78"/>
      <c r="D86" s="96" t="s">
        <v>111</v>
      </c>
      <c r="E86" s="23" t="s">
        <v>48</v>
      </c>
      <c r="F86" s="24">
        <v>55</v>
      </c>
      <c r="G86" s="42">
        <v>7.6</v>
      </c>
      <c r="H86" s="42">
        <v>11.5</v>
      </c>
      <c r="I86" s="42">
        <v>52.1</v>
      </c>
      <c r="J86" s="42">
        <v>348</v>
      </c>
      <c r="K86" s="43" t="s">
        <v>49</v>
      </c>
      <c r="L86" s="42"/>
    </row>
    <row r="87" spans="1:12" ht="15" x14ac:dyDescent="0.25">
      <c r="A87" s="21"/>
      <c r="B87" s="22"/>
      <c r="C87" s="78"/>
      <c r="D87" s="94"/>
      <c r="E87" s="23"/>
      <c r="F87" s="24"/>
      <c r="G87" s="42"/>
      <c r="H87" s="42"/>
      <c r="I87" s="42"/>
      <c r="J87" s="42"/>
      <c r="K87" s="38"/>
      <c r="L87" s="42"/>
    </row>
    <row r="88" spans="1:12" ht="15" x14ac:dyDescent="0.25">
      <c r="A88" s="25"/>
      <c r="B88" s="26"/>
      <c r="C88" s="79"/>
      <c r="D88" s="93" t="s">
        <v>33</v>
      </c>
      <c r="E88" s="61"/>
      <c r="F88" s="62">
        <f>SUM(F83:F87)</f>
        <v>515</v>
      </c>
      <c r="G88" s="63">
        <f>SUM(G83:G87)</f>
        <v>21.799999999999997</v>
      </c>
      <c r="H88" s="63">
        <f>SUM(H83:H87)</f>
        <v>21.9</v>
      </c>
      <c r="I88" s="63">
        <f>SUM(I83:I87)</f>
        <v>135.69999999999999</v>
      </c>
      <c r="J88" s="63">
        <f>SUM(J83:J87)</f>
        <v>846</v>
      </c>
      <c r="K88" s="64"/>
      <c r="L88" s="44">
        <f>SUM(L83:L87)</f>
        <v>0</v>
      </c>
    </row>
    <row r="89" spans="1:12" ht="15" x14ac:dyDescent="0.25">
      <c r="A89" s="27">
        <f>A83</f>
        <v>2</v>
      </c>
      <c r="B89" s="28">
        <f>B83</f>
        <v>1</v>
      </c>
      <c r="C89" s="80" t="s">
        <v>25</v>
      </c>
      <c r="D89" s="91" t="s">
        <v>26</v>
      </c>
      <c r="E89" s="82" t="s">
        <v>86</v>
      </c>
      <c r="F89" s="83">
        <v>40</v>
      </c>
      <c r="G89" s="84">
        <v>5.0999999999999996</v>
      </c>
      <c r="H89" s="84">
        <v>4.5999999999999996</v>
      </c>
      <c r="I89" s="84">
        <v>0.3</v>
      </c>
      <c r="J89" s="84">
        <v>63</v>
      </c>
      <c r="K89" s="38" t="s">
        <v>56</v>
      </c>
      <c r="L89" s="42"/>
    </row>
    <row r="90" spans="1:12" ht="15" x14ac:dyDescent="0.25">
      <c r="A90" s="21"/>
      <c r="B90" s="22"/>
      <c r="C90" s="78"/>
      <c r="D90" s="91" t="s">
        <v>27</v>
      </c>
      <c r="E90" s="82" t="s">
        <v>87</v>
      </c>
      <c r="F90" s="83">
        <v>200</v>
      </c>
      <c r="G90" s="84">
        <v>1.6</v>
      </c>
      <c r="H90" s="84">
        <v>5.5</v>
      </c>
      <c r="I90" s="84">
        <v>8.8000000000000007</v>
      </c>
      <c r="J90" s="84">
        <v>95</v>
      </c>
      <c r="K90" s="38" t="s">
        <v>89</v>
      </c>
      <c r="L90" s="42"/>
    </row>
    <row r="91" spans="1:12" ht="15" x14ac:dyDescent="0.25">
      <c r="A91" s="21"/>
      <c r="B91" s="22"/>
      <c r="C91" s="78"/>
      <c r="D91" s="91" t="s">
        <v>28</v>
      </c>
      <c r="E91" s="82" t="s">
        <v>88</v>
      </c>
      <c r="F91" s="83">
        <v>200</v>
      </c>
      <c r="G91" s="84">
        <v>5</v>
      </c>
      <c r="H91" s="84">
        <v>6.5</v>
      </c>
      <c r="I91" s="84">
        <v>25.6</v>
      </c>
      <c r="J91" s="84">
        <v>183</v>
      </c>
      <c r="K91" s="38" t="s">
        <v>90</v>
      </c>
      <c r="L91" s="42"/>
    </row>
    <row r="92" spans="1:12" ht="15" x14ac:dyDescent="0.25">
      <c r="A92" s="21"/>
      <c r="B92" s="22"/>
      <c r="C92" s="78"/>
      <c r="D92" s="91" t="s">
        <v>29</v>
      </c>
      <c r="E92" s="86"/>
      <c r="F92" s="87"/>
      <c r="G92" s="88"/>
      <c r="H92" s="88"/>
      <c r="I92" s="88"/>
      <c r="J92" s="88"/>
      <c r="K92" s="38"/>
      <c r="L92" s="42"/>
    </row>
    <row r="93" spans="1:12" ht="15" x14ac:dyDescent="0.25">
      <c r="A93" s="21"/>
      <c r="B93" s="22"/>
      <c r="C93" s="78"/>
      <c r="D93" s="91" t="s">
        <v>30</v>
      </c>
      <c r="E93" s="82" t="s">
        <v>91</v>
      </c>
      <c r="F93" s="83">
        <v>200</v>
      </c>
      <c r="G93" s="84">
        <v>3.1</v>
      </c>
      <c r="H93" s="84">
        <v>3.2</v>
      </c>
      <c r="I93" s="84">
        <v>9.5</v>
      </c>
      <c r="J93" s="84">
        <v>78</v>
      </c>
      <c r="K93" s="38" t="s">
        <v>92</v>
      </c>
      <c r="L93" s="42"/>
    </row>
    <row r="94" spans="1:12" ht="15" x14ac:dyDescent="0.25">
      <c r="A94" s="21"/>
      <c r="B94" s="22"/>
      <c r="C94" s="78"/>
      <c r="D94" s="91" t="s">
        <v>31</v>
      </c>
      <c r="E94" s="86" t="s">
        <v>43</v>
      </c>
      <c r="F94" s="87">
        <v>60</v>
      </c>
      <c r="G94" s="88">
        <v>4</v>
      </c>
      <c r="H94" s="88">
        <v>0.4</v>
      </c>
      <c r="I94" s="88">
        <v>28</v>
      </c>
      <c r="J94" s="88">
        <v>134</v>
      </c>
      <c r="K94" s="43" t="s">
        <v>44</v>
      </c>
      <c r="L94" s="42"/>
    </row>
    <row r="95" spans="1:12" ht="15" x14ac:dyDescent="0.25">
      <c r="A95" s="21"/>
      <c r="B95" s="22"/>
      <c r="C95" s="78"/>
      <c r="D95" s="91" t="s">
        <v>45</v>
      </c>
      <c r="E95" s="86" t="s">
        <v>123</v>
      </c>
      <c r="F95" s="87">
        <v>40</v>
      </c>
      <c r="G95" s="88">
        <v>3</v>
      </c>
      <c r="H95" s="88">
        <v>3.9</v>
      </c>
      <c r="I95" s="88">
        <v>29.8</v>
      </c>
      <c r="J95" s="88">
        <v>169</v>
      </c>
      <c r="K95" s="38" t="s">
        <v>44</v>
      </c>
      <c r="L95" s="42"/>
    </row>
    <row r="96" spans="1:12" ht="15" x14ac:dyDescent="0.25">
      <c r="A96" s="21"/>
      <c r="B96" s="22"/>
      <c r="C96" s="78"/>
      <c r="D96" s="92"/>
      <c r="E96" s="23"/>
      <c r="F96" s="24"/>
      <c r="G96" s="42"/>
      <c r="H96" s="42"/>
      <c r="I96" s="42"/>
      <c r="J96" s="42"/>
      <c r="K96" s="38"/>
      <c r="L96" s="42"/>
    </row>
    <row r="97" spans="1:12" ht="15" x14ac:dyDescent="0.25">
      <c r="A97" s="25"/>
      <c r="B97" s="26"/>
      <c r="C97" s="79"/>
      <c r="D97" s="93" t="s">
        <v>33</v>
      </c>
      <c r="E97" s="61"/>
      <c r="F97" s="62">
        <f>SUM(F89:F96)</f>
        <v>740</v>
      </c>
      <c r="G97" s="63">
        <f>SUM(G89:G96)</f>
        <v>21.799999999999997</v>
      </c>
      <c r="H97" s="63">
        <f>SUM(H89:H96)</f>
        <v>24.099999999999998</v>
      </c>
      <c r="I97" s="63">
        <f>SUM(I89:I96)</f>
        <v>102</v>
      </c>
      <c r="J97" s="63">
        <f>SUM(J89:J96)</f>
        <v>722</v>
      </c>
      <c r="K97" s="39"/>
      <c r="L97" s="44">
        <f>SUM(L89:L96)</f>
        <v>0</v>
      </c>
    </row>
    <row r="98" spans="1:12" ht="15" thickBot="1" x14ac:dyDescent="0.25">
      <c r="A98" s="29">
        <f>A83</f>
        <v>2</v>
      </c>
      <c r="B98" s="30">
        <f>B83</f>
        <v>1</v>
      </c>
      <c r="C98" s="100" t="s">
        <v>4</v>
      </c>
      <c r="D98" s="101"/>
      <c r="E98" s="67"/>
      <c r="F98" s="68">
        <f>F88+F97</f>
        <v>1255</v>
      </c>
      <c r="G98" s="69">
        <f>G88+G97</f>
        <v>43.599999999999994</v>
      </c>
      <c r="H98" s="69">
        <f>H88+H97</f>
        <v>46</v>
      </c>
      <c r="I98" s="69">
        <f>I88+I97</f>
        <v>237.7</v>
      </c>
      <c r="J98" s="69">
        <f>J88+J97</f>
        <v>1568</v>
      </c>
      <c r="K98" s="47"/>
      <c r="L98" s="45">
        <f>L88+L97</f>
        <v>0</v>
      </c>
    </row>
    <row r="99" spans="1:12" ht="15" x14ac:dyDescent="0.25">
      <c r="A99" s="31">
        <v>2</v>
      </c>
      <c r="B99" s="22">
        <v>2</v>
      </c>
      <c r="C99" s="77" t="s">
        <v>20</v>
      </c>
      <c r="D99" s="90" t="s">
        <v>21</v>
      </c>
      <c r="E99" s="19" t="s">
        <v>119</v>
      </c>
      <c r="F99" s="20">
        <v>200</v>
      </c>
      <c r="G99" s="40">
        <v>7.8</v>
      </c>
      <c r="H99" s="40">
        <v>8</v>
      </c>
      <c r="I99" s="40">
        <v>30.2</v>
      </c>
      <c r="J99" s="40">
        <v>233</v>
      </c>
      <c r="K99" s="37" t="s">
        <v>120</v>
      </c>
      <c r="L99" s="40"/>
    </row>
    <row r="100" spans="1:12" ht="15" x14ac:dyDescent="0.25">
      <c r="A100" s="31"/>
      <c r="B100" s="22"/>
      <c r="C100" s="78"/>
      <c r="D100" s="92" t="s">
        <v>22</v>
      </c>
      <c r="E100" s="23" t="s">
        <v>41</v>
      </c>
      <c r="F100" s="24">
        <v>200</v>
      </c>
      <c r="G100" s="42">
        <v>1.5</v>
      </c>
      <c r="H100" s="42">
        <v>1.6</v>
      </c>
      <c r="I100" s="42">
        <v>12.1</v>
      </c>
      <c r="J100" s="42">
        <v>66</v>
      </c>
      <c r="K100" s="38" t="s">
        <v>42</v>
      </c>
      <c r="L100" s="42"/>
    </row>
    <row r="101" spans="1:12" ht="15" x14ac:dyDescent="0.25">
      <c r="A101" s="31"/>
      <c r="B101" s="22"/>
      <c r="C101" s="78"/>
      <c r="D101" s="91" t="s">
        <v>23</v>
      </c>
      <c r="E101" s="109" t="s">
        <v>139</v>
      </c>
      <c r="F101" s="24">
        <v>60</v>
      </c>
      <c r="G101" s="42">
        <v>4.5999999999999996</v>
      </c>
      <c r="H101" s="42">
        <v>1.8</v>
      </c>
      <c r="I101" s="42">
        <v>30.1</v>
      </c>
      <c r="J101" s="42">
        <v>162</v>
      </c>
      <c r="K101" s="38" t="s">
        <v>44</v>
      </c>
      <c r="L101" s="42"/>
    </row>
    <row r="102" spans="1:12" ht="15" x14ac:dyDescent="0.25">
      <c r="A102" s="31"/>
      <c r="B102" s="22"/>
      <c r="C102" s="78"/>
      <c r="D102" s="91" t="s">
        <v>45</v>
      </c>
      <c r="E102" s="23" t="s">
        <v>46</v>
      </c>
      <c r="F102" s="24">
        <v>30</v>
      </c>
      <c r="G102" s="42">
        <v>7.9</v>
      </c>
      <c r="H102" s="42">
        <v>8</v>
      </c>
      <c r="I102" s="42">
        <v>0</v>
      </c>
      <c r="J102" s="42">
        <v>105</v>
      </c>
      <c r="K102" s="43" t="s">
        <v>44</v>
      </c>
      <c r="L102" s="42"/>
    </row>
    <row r="103" spans="1:12" ht="15" x14ac:dyDescent="0.25">
      <c r="A103" s="31"/>
      <c r="B103" s="22"/>
      <c r="C103" s="78"/>
      <c r="D103" s="91" t="s">
        <v>45</v>
      </c>
      <c r="E103" s="23" t="s">
        <v>137</v>
      </c>
      <c r="F103" s="24">
        <v>30</v>
      </c>
      <c r="G103" s="42">
        <v>4</v>
      </c>
      <c r="H103" s="42">
        <v>16.100000000000001</v>
      </c>
      <c r="I103" s="42">
        <v>63</v>
      </c>
      <c r="J103" s="42">
        <v>430</v>
      </c>
      <c r="K103" s="43" t="s">
        <v>44</v>
      </c>
      <c r="L103" s="42"/>
    </row>
    <row r="104" spans="1:12" ht="15" x14ac:dyDescent="0.25">
      <c r="A104" s="32"/>
      <c r="B104" s="26"/>
      <c r="C104" s="79"/>
      <c r="D104" s="93" t="s">
        <v>33</v>
      </c>
      <c r="E104" s="73"/>
      <c r="F104" s="74">
        <f>SUM(F99:F103)</f>
        <v>520</v>
      </c>
      <c r="G104" s="75">
        <f>SUM(G99:G103)</f>
        <v>25.8</v>
      </c>
      <c r="H104" s="75">
        <f>SUM(H99:H103)</f>
        <v>35.5</v>
      </c>
      <c r="I104" s="75">
        <f>SUM(I99:I103)</f>
        <v>135.4</v>
      </c>
      <c r="J104" s="75">
        <f>SUM(J99:J103)</f>
        <v>996</v>
      </c>
      <c r="K104" s="76"/>
      <c r="L104" s="44">
        <f>SUM(L99:L103)</f>
        <v>0</v>
      </c>
    </row>
    <row r="105" spans="1:12" ht="15" x14ac:dyDescent="0.25">
      <c r="A105" s="28">
        <f>A99</f>
        <v>2</v>
      </c>
      <c r="B105" s="28">
        <f>B99</f>
        <v>2</v>
      </c>
      <c r="C105" s="80" t="s">
        <v>25</v>
      </c>
      <c r="D105" s="91"/>
      <c r="E105" s="49"/>
      <c r="F105" s="50"/>
      <c r="G105" s="51"/>
      <c r="H105" s="51"/>
      <c r="I105" s="51"/>
      <c r="J105" s="51"/>
      <c r="K105" s="38"/>
      <c r="L105" s="42"/>
    </row>
    <row r="106" spans="1:12" ht="15" x14ac:dyDescent="0.25">
      <c r="A106" s="31"/>
      <c r="B106" s="22"/>
      <c r="C106" s="78"/>
      <c r="D106" s="91" t="s">
        <v>27</v>
      </c>
      <c r="E106" s="82" t="s">
        <v>93</v>
      </c>
      <c r="F106" s="83">
        <v>200</v>
      </c>
      <c r="G106" s="84">
        <v>7.8</v>
      </c>
      <c r="H106" s="84">
        <v>3.9</v>
      </c>
      <c r="I106" s="84">
        <v>10.5</v>
      </c>
      <c r="J106" s="84">
        <v>111</v>
      </c>
      <c r="K106" s="38" t="s">
        <v>95</v>
      </c>
      <c r="L106" s="42"/>
    </row>
    <row r="107" spans="1:12" ht="15" x14ac:dyDescent="0.25">
      <c r="A107" s="31"/>
      <c r="B107" s="22"/>
      <c r="C107" s="78"/>
      <c r="D107" s="91" t="s">
        <v>28</v>
      </c>
      <c r="E107" s="82" t="s">
        <v>124</v>
      </c>
      <c r="F107" s="83">
        <v>90</v>
      </c>
      <c r="G107" s="84">
        <v>13.4</v>
      </c>
      <c r="H107" s="84">
        <v>14.1</v>
      </c>
      <c r="I107" s="84">
        <v>4.3</v>
      </c>
      <c r="J107" s="84">
        <v>199</v>
      </c>
      <c r="K107" s="38" t="s">
        <v>126</v>
      </c>
      <c r="L107" s="42"/>
    </row>
    <row r="108" spans="1:12" ht="15" x14ac:dyDescent="0.25">
      <c r="A108" s="31"/>
      <c r="B108" s="22"/>
      <c r="C108" s="78"/>
      <c r="D108" s="91" t="s">
        <v>29</v>
      </c>
      <c r="E108" s="82" t="s">
        <v>94</v>
      </c>
      <c r="F108" s="83">
        <v>150</v>
      </c>
      <c r="G108" s="84">
        <v>6.6</v>
      </c>
      <c r="H108" s="84">
        <v>1.7</v>
      </c>
      <c r="I108" s="84">
        <v>28.8</v>
      </c>
      <c r="J108" s="84">
        <v>171</v>
      </c>
      <c r="K108" s="38" t="s">
        <v>96</v>
      </c>
      <c r="L108" s="42"/>
    </row>
    <row r="109" spans="1:12" ht="15" x14ac:dyDescent="0.25">
      <c r="A109" s="31"/>
      <c r="B109" s="22"/>
      <c r="C109" s="78"/>
      <c r="D109" s="91" t="s">
        <v>31</v>
      </c>
      <c r="E109" s="86" t="s">
        <v>43</v>
      </c>
      <c r="F109" s="87">
        <v>60</v>
      </c>
      <c r="G109" s="88">
        <v>4</v>
      </c>
      <c r="H109" s="88">
        <v>0.4</v>
      </c>
      <c r="I109" s="88">
        <v>28</v>
      </c>
      <c r="J109" s="88">
        <v>134</v>
      </c>
      <c r="K109" s="38" t="s">
        <v>44</v>
      </c>
      <c r="L109" s="42"/>
    </row>
    <row r="110" spans="1:12" ht="15" x14ac:dyDescent="0.25">
      <c r="A110" s="31"/>
      <c r="B110" s="22"/>
      <c r="C110" s="78"/>
      <c r="D110" s="91" t="s">
        <v>30</v>
      </c>
      <c r="E110" s="23" t="s">
        <v>125</v>
      </c>
      <c r="F110" s="24">
        <v>200</v>
      </c>
      <c r="G110" s="42">
        <v>0</v>
      </c>
      <c r="H110" s="42">
        <v>0</v>
      </c>
      <c r="I110" s="42">
        <v>16.399999999999999</v>
      </c>
      <c r="J110" s="42">
        <v>64</v>
      </c>
      <c r="K110" s="43" t="s">
        <v>44</v>
      </c>
      <c r="L110" s="42"/>
    </row>
    <row r="111" spans="1:12" ht="15" x14ac:dyDescent="0.25">
      <c r="A111" s="31"/>
      <c r="B111" s="22"/>
      <c r="C111" s="78"/>
      <c r="E111" s="23"/>
      <c r="F111" s="24"/>
      <c r="G111" s="42"/>
      <c r="H111" s="42"/>
      <c r="I111" s="42"/>
      <c r="J111" s="42"/>
      <c r="K111" s="38"/>
      <c r="L111" s="42"/>
    </row>
    <row r="112" spans="1:12" ht="15" x14ac:dyDescent="0.25">
      <c r="A112" s="31"/>
      <c r="B112" s="22"/>
      <c r="C112" s="78"/>
      <c r="D112" s="92"/>
      <c r="E112" s="23"/>
      <c r="F112" s="24"/>
      <c r="G112" s="42"/>
      <c r="H112" s="42"/>
      <c r="I112" s="42"/>
      <c r="J112" s="42"/>
      <c r="K112" s="38"/>
      <c r="L112" s="42"/>
    </row>
    <row r="113" spans="1:12" ht="15" x14ac:dyDescent="0.25">
      <c r="A113" s="32"/>
      <c r="B113" s="26"/>
      <c r="C113" s="81"/>
      <c r="D113" s="93" t="s">
        <v>33</v>
      </c>
      <c r="E113" s="61"/>
      <c r="F113" s="62">
        <f>SUM(F105:F112)</f>
        <v>700</v>
      </c>
      <c r="G113" s="63">
        <f>SUM(G105:G112)</f>
        <v>31.799999999999997</v>
      </c>
      <c r="H113" s="63">
        <f>SUM(H105:H112)</f>
        <v>20.099999999999998</v>
      </c>
      <c r="I113" s="63">
        <f>SUM(I105:I112)</f>
        <v>88</v>
      </c>
      <c r="J113" s="63">
        <f>SUM(J105:J112)</f>
        <v>679</v>
      </c>
      <c r="K113" s="64"/>
      <c r="L113" s="44">
        <f>SUM(L105:L112)</f>
        <v>0</v>
      </c>
    </row>
    <row r="114" spans="1:12" ht="15" thickBot="1" x14ac:dyDescent="0.25">
      <c r="A114" s="33">
        <f>A99</f>
        <v>2</v>
      </c>
      <c r="B114" s="33">
        <f>B99</f>
        <v>2</v>
      </c>
      <c r="C114" s="100" t="s">
        <v>4</v>
      </c>
      <c r="D114" s="101"/>
      <c r="E114" s="67"/>
      <c r="F114" s="68">
        <f>F104+F113</f>
        <v>1220</v>
      </c>
      <c r="G114" s="69">
        <f>G104+G113</f>
        <v>57.599999999999994</v>
      </c>
      <c r="H114" s="69">
        <f>H104+H113</f>
        <v>55.599999999999994</v>
      </c>
      <c r="I114" s="69">
        <f>I104+I113</f>
        <v>223.4</v>
      </c>
      <c r="J114" s="69">
        <f>J104+J113</f>
        <v>1675</v>
      </c>
      <c r="K114" s="72"/>
      <c r="L114" s="45">
        <f>L104+L113</f>
        <v>0</v>
      </c>
    </row>
    <row r="115" spans="1:12" ht="15" x14ac:dyDescent="0.25">
      <c r="A115" s="17">
        <v>2</v>
      </c>
      <c r="B115" s="18">
        <v>3</v>
      </c>
      <c r="C115" s="77" t="s">
        <v>20</v>
      </c>
      <c r="D115" s="90" t="s">
        <v>21</v>
      </c>
      <c r="E115" s="23" t="s">
        <v>50</v>
      </c>
      <c r="F115" s="24">
        <v>150</v>
      </c>
      <c r="G115" s="42">
        <v>24.9</v>
      </c>
      <c r="H115" s="42">
        <v>14.6</v>
      </c>
      <c r="I115" s="42">
        <v>22.3</v>
      </c>
      <c r="J115" s="42">
        <v>323</v>
      </c>
      <c r="K115" s="38" t="s">
        <v>51</v>
      </c>
      <c r="L115" s="40"/>
    </row>
    <row r="116" spans="1:12" ht="15" x14ac:dyDescent="0.25">
      <c r="A116" s="21"/>
      <c r="B116" s="22"/>
      <c r="C116" s="78"/>
      <c r="D116" s="92" t="s">
        <v>45</v>
      </c>
      <c r="E116" s="23" t="s">
        <v>52</v>
      </c>
      <c r="F116" s="24">
        <v>50</v>
      </c>
      <c r="G116" s="42">
        <v>3.6</v>
      </c>
      <c r="H116" s="42">
        <v>4.3</v>
      </c>
      <c r="I116" s="42">
        <v>27.8</v>
      </c>
      <c r="J116" s="42">
        <v>159</v>
      </c>
      <c r="K116" s="38" t="s">
        <v>44</v>
      </c>
      <c r="L116" s="42"/>
    </row>
    <row r="117" spans="1:12" ht="15" x14ac:dyDescent="0.25">
      <c r="A117" s="21"/>
      <c r="B117" s="22"/>
      <c r="C117" s="78"/>
      <c r="D117" s="91" t="s">
        <v>22</v>
      </c>
      <c r="E117" s="23" t="s">
        <v>91</v>
      </c>
      <c r="F117" s="24">
        <v>200</v>
      </c>
      <c r="G117" s="42">
        <v>3.1</v>
      </c>
      <c r="H117" s="42">
        <v>3.2</v>
      </c>
      <c r="I117" s="42">
        <v>9.5</v>
      </c>
      <c r="J117" s="42">
        <v>78</v>
      </c>
      <c r="K117" s="38" t="s">
        <v>92</v>
      </c>
      <c r="L117" s="42"/>
    </row>
    <row r="118" spans="1:12" ht="15.75" customHeight="1" x14ac:dyDescent="0.25">
      <c r="A118" s="21"/>
      <c r="B118" s="22"/>
      <c r="C118" s="78"/>
      <c r="D118" s="91" t="s">
        <v>45</v>
      </c>
      <c r="E118" s="23" t="s">
        <v>110</v>
      </c>
      <c r="F118" s="24">
        <v>10</v>
      </c>
      <c r="G118" s="42">
        <v>0.1</v>
      </c>
      <c r="H118" s="42">
        <v>7.3</v>
      </c>
      <c r="I118" s="42">
        <v>0.1</v>
      </c>
      <c r="J118" s="42">
        <v>66</v>
      </c>
      <c r="K118" s="43" t="s">
        <v>44</v>
      </c>
      <c r="L118" s="42"/>
    </row>
    <row r="119" spans="1:12" ht="15" x14ac:dyDescent="0.25">
      <c r="A119" s="21"/>
      <c r="B119" s="22"/>
      <c r="C119" s="78"/>
      <c r="D119" s="91" t="s">
        <v>23</v>
      </c>
      <c r="E119" s="109" t="s">
        <v>139</v>
      </c>
      <c r="F119" s="24">
        <v>60</v>
      </c>
      <c r="G119" s="42">
        <v>4.5999999999999996</v>
      </c>
      <c r="H119" s="42">
        <v>1.8</v>
      </c>
      <c r="I119" s="42">
        <v>30.1</v>
      </c>
      <c r="J119" s="42">
        <v>162</v>
      </c>
      <c r="K119" s="38" t="s">
        <v>44</v>
      </c>
      <c r="L119" s="42"/>
    </row>
    <row r="120" spans="1:12" ht="15" x14ac:dyDescent="0.25">
      <c r="A120" s="21"/>
      <c r="B120" s="22"/>
      <c r="C120" s="78"/>
      <c r="D120" s="92"/>
      <c r="E120" s="23"/>
      <c r="F120" s="24"/>
      <c r="G120" s="42"/>
      <c r="H120" s="42"/>
      <c r="I120" s="42"/>
      <c r="J120" s="42"/>
      <c r="K120" s="38"/>
      <c r="L120" s="42"/>
    </row>
    <row r="121" spans="1:12" ht="15" x14ac:dyDescent="0.25">
      <c r="A121" s="25"/>
      <c r="B121" s="26"/>
      <c r="C121" s="79"/>
      <c r="D121" s="93" t="s">
        <v>33</v>
      </c>
      <c r="E121" s="61"/>
      <c r="F121" s="62">
        <f>SUM(F115:F120)</f>
        <v>470</v>
      </c>
      <c r="G121" s="63">
        <f>SUM(G115:G120)</f>
        <v>36.300000000000004</v>
      </c>
      <c r="H121" s="63">
        <f>SUM(H115:H120)</f>
        <v>31.2</v>
      </c>
      <c r="I121" s="63">
        <f>SUM(I115:I120)</f>
        <v>89.800000000000011</v>
      </c>
      <c r="J121" s="63">
        <f>SUM(J115:J120)</f>
        <v>788</v>
      </c>
      <c r="K121" s="64"/>
      <c r="L121" s="44">
        <f>SUM(L115:L120)</f>
        <v>0</v>
      </c>
    </row>
    <row r="122" spans="1:12" ht="15" x14ac:dyDescent="0.25">
      <c r="A122" s="27">
        <f>A115</f>
        <v>2</v>
      </c>
      <c r="B122" s="28">
        <f>B115</f>
        <v>3</v>
      </c>
      <c r="C122" s="80" t="s">
        <v>25</v>
      </c>
      <c r="D122" s="91"/>
      <c r="E122" s="49"/>
      <c r="F122" s="50"/>
      <c r="G122" s="51"/>
      <c r="H122" s="51"/>
      <c r="I122" s="51"/>
      <c r="J122" s="51"/>
      <c r="K122" s="38"/>
      <c r="L122" s="42"/>
    </row>
    <row r="123" spans="1:12" ht="15" x14ac:dyDescent="0.25">
      <c r="A123" s="21"/>
      <c r="B123" s="22"/>
      <c r="C123" s="78"/>
      <c r="D123" s="91" t="s">
        <v>27</v>
      </c>
      <c r="E123" s="82" t="s">
        <v>97</v>
      </c>
      <c r="F123" s="83">
        <v>200</v>
      </c>
      <c r="G123" s="84">
        <v>4.4000000000000004</v>
      </c>
      <c r="H123" s="84">
        <v>4.5</v>
      </c>
      <c r="I123" s="84">
        <v>16.600000000000001</v>
      </c>
      <c r="J123" s="84">
        <v>131</v>
      </c>
      <c r="K123" s="38" t="s">
        <v>99</v>
      </c>
      <c r="L123" s="42"/>
    </row>
    <row r="124" spans="1:12" ht="15" x14ac:dyDescent="0.25">
      <c r="A124" s="21"/>
      <c r="B124" s="22"/>
      <c r="C124" s="78"/>
      <c r="D124" s="91" t="s">
        <v>28</v>
      </c>
      <c r="E124" s="82" t="s">
        <v>98</v>
      </c>
      <c r="F124" s="83">
        <v>90</v>
      </c>
      <c r="G124" s="84">
        <v>15.3</v>
      </c>
      <c r="H124" s="84">
        <v>5.3</v>
      </c>
      <c r="I124" s="84">
        <v>7.2</v>
      </c>
      <c r="J124" s="84">
        <v>138</v>
      </c>
      <c r="K124" s="38" t="s">
        <v>100</v>
      </c>
      <c r="L124" s="42"/>
    </row>
    <row r="125" spans="1:12" ht="15" x14ac:dyDescent="0.25">
      <c r="A125" s="21"/>
      <c r="B125" s="22"/>
      <c r="C125" s="78"/>
      <c r="D125" s="91" t="s">
        <v>29</v>
      </c>
      <c r="E125" s="82" t="s">
        <v>127</v>
      </c>
      <c r="F125" s="83">
        <v>150</v>
      </c>
      <c r="G125" s="84">
        <v>3.4</v>
      </c>
      <c r="H125" s="84">
        <v>4.4000000000000004</v>
      </c>
      <c r="I125" s="84">
        <v>30.2</v>
      </c>
      <c r="J125" s="84">
        <v>180</v>
      </c>
      <c r="K125" s="38" t="s">
        <v>128</v>
      </c>
      <c r="L125" s="42"/>
    </row>
    <row r="126" spans="1:12" ht="15" x14ac:dyDescent="0.25">
      <c r="A126" s="21"/>
      <c r="B126" s="22"/>
      <c r="C126" s="78"/>
      <c r="D126" s="91" t="s">
        <v>30</v>
      </c>
      <c r="E126" s="23" t="s">
        <v>61</v>
      </c>
      <c r="F126" s="24">
        <v>200</v>
      </c>
      <c r="G126" s="42">
        <v>0.7</v>
      </c>
      <c r="H126" s="42">
        <v>0</v>
      </c>
      <c r="I126" s="42">
        <v>21.1</v>
      </c>
      <c r="J126" s="42">
        <v>88</v>
      </c>
      <c r="K126" s="38" t="s">
        <v>62</v>
      </c>
      <c r="L126" s="42"/>
    </row>
    <row r="127" spans="1:12" ht="15" x14ac:dyDescent="0.25">
      <c r="A127" s="21"/>
      <c r="B127" s="22"/>
      <c r="C127" s="78"/>
      <c r="D127" s="91" t="s">
        <v>32</v>
      </c>
      <c r="E127" s="23" t="s">
        <v>43</v>
      </c>
      <c r="F127" s="24">
        <v>60</v>
      </c>
      <c r="G127" s="42">
        <v>4</v>
      </c>
      <c r="H127" s="42">
        <v>0.4</v>
      </c>
      <c r="I127" s="42">
        <v>28</v>
      </c>
      <c r="J127" s="42">
        <v>134</v>
      </c>
      <c r="K127" s="38" t="s">
        <v>44</v>
      </c>
      <c r="L127" s="42"/>
    </row>
    <row r="128" spans="1:12" ht="15" x14ac:dyDescent="0.25">
      <c r="A128" s="21"/>
      <c r="B128" s="22"/>
      <c r="C128" s="78"/>
      <c r="D128" s="2" t="s">
        <v>24</v>
      </c>
      <c r="E128" s="97" t="s">
        <v>135</v>
      </c>
      <c r="F128" s="99">
        <v>162</v>
      </c>
      <c r="G128" s="99">
        <v>0.9</v>
      </c>
      <c r="H128" s="99">
        <v>0.2</v>
      </c>
      <c r="I128" s="99">
        <v>8.1</v>
      </c>
      <c r="J128" s="99">
        <v>44</v>
      </c>
      <c r="K128" s="98" t="s">
        <v>44</v>
      </c>
      <c r="L128" s="42"/>
    </row>
    <row r="129" spans="1:12" ht="15" x14ac:dyDescent="0.25">
      <c r="A129" s="25"/>
      <c r="B129" s="26"/>
      <c r="C129" s="81"/>
      <c r="D129" s="93" t="s">
        <v>33</v>
      </c>
      <c r="E129" s="61"/>
      <c r="F129" s="62">
        <f>SUM(F122:F128)</f>
        <v>862</v>
      </c>
      <c r="G129" s="63">
        <f>SUM(G122:G128)</f>
        <v>28.7</v>
      </c>
      <c r="H129" s="63">
        <f>SUM(H122:H128)</f>
        <v>14.8</v>
      </c>
      <c r="I129" s="63">
        <f>SUM(I122:I128)</f>
        <v>111.19999999999999</v>
      </c>
      <c r="J129" s="63">
        <f>SUM(J122:J128)</f>
        <v>715</v>
      </c>
      <c r="K129" s="64"/>
      <c r="L129" s="44">
        <f>SUM(L122:L128)</f>
        <v>0</v>
      </c>
    </row>
    <row r="130" spans="1:12" ht="15" thickBot="1" x14ac:dyDescent="0.25">
      <c r="A130" s="29">
        <f>A115</f>
        <v>2</v>
      </c>
      <c r="B130" s="30">
        <f>B115</f>
        <v>3</v>
      </c>
      <c r="C130" s="100" t="s">
        <v>4</v>
      </c>
      <c r="D130" s="101"/>
      <c r="E130" s="67"/>
      <c r="F130" s="68">
        <f>F121+F129</f>
        <v>1332</v>
      </c>
      <c r="G130" s="69">
        <f>G121+G129</f>
        <v>65</v>
      </c>
      <c r="H130" s="69">
        <f>H121+H129</f>
        <v>46</v>
      </c>
      <c r="I130" s="69">
        <f>I121+I129</f>
        <v>201</v>
      </c>
      <c r="J130" s="69">
        <f>J121+J129</f>
        <v>1503</v>
      </c>
      <c r="K130" s="72"/>
      <c r="L130" s="45">
        <f>L121+L129</f>
        <v>0</v>
      </c>
    </row>
    <row r="131" spans="1:12" ht="15" x14ac:dyDescent="0.25">
      <c r="A131" s="17">
        <v>2</v>
      </c>
      <c r="B131" s="18">
        <v>4</v>
      </c>
      <c r="C131" s="77" t="s">
        <v>20</v>
      </c>
      <c r="D131" s="90" t="s">
        <v>21</v>
      </c>
      <c r="E131" s="19" t="s">
        <v>70</v>
      </c>
      <c r="F131" s="20">
        <v>200</v>
      </c>
      <c r="G131" s="40">
        <v>3</v>
      </c>
      <c r="H131" s="40">
        <v>6</v>
      </c>
      <c r="I131" s="40">
        <v>8</v>
      </c>
      <c r="J131" s="40">
        <v>98</v>
      </c>
      <c r="K131" s="37" t="s">
        <v>71</v>
      </c>
      <c r="L131" s="40"/>
    </row>
    <row r="132" spans="1:12" ht="15" x14ac:dyDescent="0.25">
      <c r="A132" s="21"/>
      <c r="B132" s="22"/>
      <c r="C132" s="78"/>
      <c r="D132" s="92" t="s">
        <v>30</v>
      </c>
      <c r="E132" s="23" t="s">
        <v>53</v>
      </c>
      <c r="F132" s="24">
        <v>200</v>
      </c>
      <c r="G132" s="42">
        <v>3.6</v>
      </c>
      <c r="H132" s="42">
        <v>3.3</v>
      </c>
      <c r="I132" s="42">
        <v>22.8</v>
      </c>
      <c r="J132" s="42">
        <v>135</v>
      </c>
      <c r="K132" s="38" t="s">
        <v>54</v>
      </c>
      <c r="L132" s="42"/>
    </row>
    <row r="133" spans="1:12" ht="15" x14ac:dyDescent="0.25">
      <c r="A133" s="21"/>
      <c r="B133" s="22"/>
      <c r="C133" s="78"/>
      <c r="D133" s="91" t="s">
        <v>23</v>
      </c>
      <c r="E133" s="109" t="s">
        <v>139</v>
      </c>
      <c r="F133" s="24">
        <v>60</v>
      </c>
      <c r="G133" s="42">
        <v>4.5999999999999996</v>
      </c>
      <c r="H133" s="42">
        <v>1.8</v>
      </c>
      <c r="I133" s="42">
        <v>30.1</v>
      </c>
      <c r="J133" s="42">
        <v>162</v>
      </c>
      <c r="K133" s="38" t="s">
        <v>44</v>
      </c>
      <c r="L133" s="42"/>
    </row>
    <row r="134" spans="1:12" ht="15" x14ac:dyDescent="0.25">
      <c r="A134" s="21"/>
      <c r="B134" s="22"/>
      <c r="C134" s="78"/>
      <c r="D134" s="91" t="s">
        <v>45</v>
      </c>
      <c r="E134" s="23" t="s">
        <v>110</v>
      </c>
      <c r="F134" s="24">
        <v>10</v>
      </c>
      <c r="G134" s="42">
        <v>0.1</v>
      </c>
      <c r="H134" s="42">
        <v>7.3</v>
      </c>
      <c r="I134" s="42">
        <v>0.1</v>
      </c>
      <c r="J134" s="42">
        <v>66</v>
      </c>
      <c r="K134" s="43" t="s">
        <v>44</v>
      </c>
      <c r="L134" s="42"/>
    </row>
    <row r="135" spans="1:12" ht="15" x14ac:dyDescent="0.25">
      <c r="A135" s="21"/>
      <c r="B135" s="22"/>
      <c r="C135" s="78"/>
      <c r="D135" s="91" t="s">
        <v>45</v>
      </c>
      <c r="E135" s="109" t="s">
        <v>136</v>
      </c>
      <c r="F135" s="24">
        <v>38</v>
      </c>
      <c r="G135" s="42">
        <v>4.5</v>
      </c>
      <c r="H135" s="42">
        <v>30</v>
      </c>
      <c r="I135" s="42">
        <v>60</v>
      </c>
      <c r="J135" s="42">
        <v>540</v>
      </c>
      <c r="K135" s="38" t="s">
        <v>44</v>
      </c>
      <c r="L135" s="42"/>
    </row>
    <row r="136" spans="1:12" ht="15" x14ac:dyDescent="0.25">
      <c r="A136" s="21"/>
      <c r="B136" s="22"/>
      <c r="C136" s="78"/>
      <c r="D136" s="92"/>
      <c r="E136" s="23"/>
      <c r="F136" s="24"/>
      <c r="G136" s="42"/>
      <c r="H136" s="42"/>
      <c r="I136" s="42"/>
      <c r="J136" s="42"/>
      <c r="K136" s="38"/>
      <c r="L136" s="42"/>
    </row>
    <row r="137" spans="1:12" ht="15" x14ac:dyDescent="0.25">
      <c r="A137" s="25"/>
      <c r="B137" s="26"/>
      <c r="C137" s="79"/>
      <c r="D137" s="93" t="s">
        <v>33</v>
      </c>
      <c r="E137" s="61"/>
      <c r="F137" s="62">
        <f>SUM(F131:F136)</f>
        <v>508</v>
      </c>
      <c r="G137" s="63">
        <f>SUM(G131:G136)</f>
        <v>15.799999999999999</v>
      </c>
      <c r="H137" s="63">
        <f>SUM(H131:H136)</f>
        <v>48.400000000000006</v>
      </c>
      <c r="I137" s="63">
        <f>SUM(I131:I136)</f>
        <v>121</v>
      </c>
      <c r="J137" s="63">
        <f>SUM(J131:J136)</f>
        <v>1001</v>
      </c>
      <c r="K137" s="64"/>
      <c r="L137" s="44">
        <f>SUM(L131:L136)</f>
        <v>0</v>
      </c>
    </row>
    <row r="138" spans="1:12" ht="15" x14ac:dyDescent="0.25">
      <c r="A138" s="27">
        <f>A131</f>
        <v>2</v>
      </c>
      <c r="B138" s="28">
        <f>B131</f>
        <v>4</v>
      </c>
      <c r="C138" s="80" t="s">
        <v>25</v>
      </c>
      <c r="D138" s="91"/>
      <c r="E138" s="49"/>
      <c r="F138" s="50"/>
      <c r="G138" s="51"/>
      <c r="H138" s="51"/>
      <c r="I138" s="51"/>
      <c r="J138" s="51"/>
      <c r="K138" s="38"/>
      <c r="L138" s="42"/>
    </row>
    <row r="139" spans="1:12" ht="15" x14ac:dyDescent="0.25">
      <c r="A139" s="21"/>
      <c r="B139" s="22"/>
      <c r="C139" s="78"/>
      <c r="D139" s="91" t="s">
        <v>27</v>
      </c>
      <c r="E139" s="82" t="s">
        <v>129</v>
      </c>
      <c r="F139" s="83">
        <v>220</v>
      </c>
      <c r="G139" s="84">
        <v>5.2</v>
      </c>
      <c r="H139" s="84">
        <v>12.3</v>
      </c>
      <c r="I139" s="84">
        <v>14</v>
      </c>
      <c r="J139" s="84">
        <v>192</v>
      </c>
      <c r="K139" s="38" t="s">
        <v>130</v>
      </c>
      <c r="L139" s="42"/>
    </row>
    <row r="140" spans="1:12" ht="15" x14ac:dyDescent="0.25">
      <c r="A140" s="21"/>
      <c r="B140" s="22"/>
      <c r="C140" s="78"/>
      <c r="D140" s="91" t="s">
        <v>28</v>
      </c>
      <c r="E140" s="82" t="s">
        <v>102</v>
      </c>
      <c r="F140" s="83">
        <v>90</v>
      </c>
      <c r="G140" s="84">
        <v>12.9</v>
      </c>
      <c r="H140" s="84">
        <v>10.6</v>
      </c>
      <c r="I140" s="84">
        <v>5.7</v>
      </c>
      <c r="J140" s="84">
        <v>171</v>
      </c>
      <c r="K140" s="38" t="s">
        <v>103</v>
      </c>
      <c r="L140" s="42"/>
    </row>
    <row r="141" spans="1:12" ht="15" x14ac:dyDescent="0.25">
      <c r="A141" s="21"/>
      <c r="B141" s="22"/>
      <c r="C141" s="78"/>
      <c r="D141" s="91" t="s">
        <v>29</v>
      </c>
      <c r="E141" s="82" t="s">
        <v>74</v>
      </c>
      <c r="F141" s="83">
        <v>150</v>
      </c>
      <c r="G141" s="84">
        <v>5.3</v>
      </c>
      <c r="H141" s="84">
        <v>3</v>
      </c>
      <c r="I141" s="84">
        <v>32.4</v>
      </c>
      <c r="J141" s="84">
        <v>184</v>
      </c>
      <c r="K141" s="38" t="s">
        <v>75</v>
      </c>
      <c r="L141" s="42"/>
    </row>
    <row r="142" spans="1:12" ht="15" x14ac:dyDescent="0.25">
      <c r="A142" s="21"/>
      <c r="B142" s="22"/>
      <c r="C142" s="78"/>
      <c r="D142" s="91" t="s">
        <v>101</v>
      </c>
      <c r="E142" s="82" t="s">
        <v>105</v>
      </c>
      <c r="F142" s="83">
        <v>50</v>
      </c>
      <c r="G142" s="84">
        <v>0.77</v>
      </c>
      <c r="H142" s="84">
        <v>2.2400000000000002</v>
      </c>
      <c r="I142" s="84">
        <v>6.09</v>
      </c>
      <c r="J142" s="84">
        <v>47.34</v>
      </c>
      <c r="K142" s="38">
        <v>18</v>
      </c>
      <c r="L142" s="42"/>
    </row>
    <row r="143" spans="1:12" ht="15" x14ac:dyDescent="0.25">
      <c r="A143" s="21"/>
      <c r="B143" s="22"/>
      <c r="C143" s="78"/>
      <c r="D143" s="91" t="s">
        <v>31</v>
      </c>
      <c r="E143" s="86" t="s">
        <v>43</v>
      </c>
      <c r="F143" s="87">
        <v>60</v>
      </c>
      <c r="G143" s="88">
        <v>4</v>
      </c>
      <c r="H143" s="88">
        <v>0.4</v>
      </c>
      <c r="I143" s="88">
        <v>28</v>
      </c>
      <c r="J143" s="88">
        <v>134</v>
      </c>
      <c r="K143" s="43" t="s">
        <v>44</v>
      </c>
      <c r="L143" s="42"/>
    </row>
    <row r="144" spans="1:12" ht="15" x14ac:dyDescent="0.25">
      <c r="A144" s="21"/>
      <c r="B144" s="22"/>
      <c r="C144" s="78"/>
      <c r="D144" s="91" t="s">
        <v>30</v>
      </c>
      <c r="E144" s="23" t="s">
        <v>138</v>
      </c>
      <c r="F144" s="24">
        <v>200</v>
      </c>
      <c r="G144" s="42">
        <v>0.1</v>
      </c>
      <c r="H144" s="42">
        <v>0</v>
      </c>
      <c r="I144" s="42">
        <v>4.9000000000000004</v>
      </c>
      <c r="J144" s="42">
        <v>19</v>
      </c>
      <c r="K144" s="38" t="s">
        <v>57</v>
      </c>
      <c r="L144" s="42"/>
    </row>
    <row r="145" spans="1:12" ht="15" x14ac:dyDescent="0.25">
      <c r="A145" s="21"/>
      <c r="B145" s="22"/>
      <c r="C145" s="78"/>
      <c r="D145" s="91"/>
      <c r="E145" s="23"/>
      <c r="F145" s="24"/>
      <c r="G145" s="42"/>
      <c r="H145" s="42"/>
      <c r="I145" s="42"/>
      <c r="J145" s="42"/>
      <c r="K145" s="38"/>
      <c r="L145" s="42"/>
    </row>
    <row r="146" spans="1:12" ht="15" x14ac:dyDescent="0.25">
      <c r="A146" s="21"/>
      <c r="B146" s="22"/>
      <c r="C146" s="78"/>
      <c r="D146" s="92"/>
      <c r="E146" s="23"/>
      <c r="F146" s="24"/>
      <c r="G146" s="42"/>
      <c r="H146" s="42"/>
      <c r="I146" s="42"/>
      <c r="J146" s="42"/>
      <c r="K146" s="38"/>
      <c r="L146" s="42"/>
    </row>
    <row r="147" spans="1:12" ht="15" x14ac:dyDescent="0.25">
      <c r="A147" s="25"/>
      <c r="B147" s="26"/>
      <c r="C147" s="81"/>
      <c r="D147" s="93" t="s">
        <v>33</v>
      </c>
      <c r="E147" s="61"/>
      <c r="F147" s="62">
        <f>SUM(F138:F146)</f>
        <v>770</v>
      </c>
      <c r="G147" s="63">
        <f t="shared" ref="G147:J147" si="0">SUM(G138:G146)</f>
        <v>28.270000000000003</v>
      </c>
      <c r="H147" s="63">
        <f t="shared" si="0"/>
        <v>28.54</v>
      </c>
      <c r="I147" s="63">
        <f t="shared" si="0"/>
        <v>91.09</v>
      </c>
      <c r="J147" s="63">
        <f t="shared" si="0"/>
        <v>747.34</v>
      </c>
      <c r="K147" s="64"/>
      <c r="L147" s="44">
        <f t="shared" ref="L147" si="1">SUM(L138:L146)</f>
        <v>0</v>
      </c>
    </row>
    <row r="148" spans="1:12" ht="15" thickBot="1" x14ac:dyDescent="0.25">
      <c r="A148" s="29">
        <f>A131</f>
        <v>2</v>
      </c>
      <c r="B148" s="30">
        <f>B131</f>
        <v>4</v>
      </c>
      <c r="C148" s="100" t="s">
        <v>4</v>
      </c>
      <c r="D148" s="101"/>
      <c r="E148" s="67"/>
      <c r="F148" s="68">
        <f>F137+F147</f>
        <v>1278</v>
      </c>
      <c r="G148" s="69">
        <f t="shared" ref="G148:L148" si="2">G137+G147</f>
        <v>44.07</v>
      </c>
      <c r="H148" s="69">
        <f t="shared" si="2"/>
        <v>76.94</v>
      </c>
      <c r="I148" s="69">
        <f t="shared" si="2"/>
        <v>212.09</v>
      </c>
      <c r="J148" s="69">
        <f t="shared" si="2"/>
        <v>1748.3400000000001</v>
      </c>
      <c r="K148" s="72"/>
      <c r="L148" s="45">
        <f t="shared" si="2"/>
        <v>0</v>
      </c>
    </row>
    <row r="149" spans="1:12" ht="15" x14ac:dyDescent="0.25">
      <c r="A149" s="17">
        <v>2</v>
      </c>
      <c r="B149" s="18">
        <v>5</v>
      </c>
      <c r="C149" s="77" t="s">
        <v>20</v>
      </c>
      <c r="D149" s="90" t="s">
        <v>21</v>
      </c>
      <c r="E149" s="19" t="s">
        <v>39</v>
      </c>
      <c r="F149" s="20">
        <v>200</v>
      </c>
      <c r="G149" s="40">
        <v>5.3</v>
      </c>
      <c r="H149" s="40">
        <v>6</v>
      </c>
      <c r="I149" s="40">
        <v>15.6</v>
      </c>
      <c r="J149" s="40">
        <v>138</v>
      </c>
      <c r="K149" s="37" t="s">
        <v>40</v>
      </c>
      <c r="L149" s="40"/>
    </row>
    <row r="150" spans="1:12" ht="15" x14ac:dyDescent="0.25">
      <c r="A150" s="21"/>
      <c r="B150" s="22"/>
      <c r="C150" s="78"/>
      <c r="D150" s="91" t="s">
        <v>22</v>
      </c>
      <c r="E150" s="23" t="s">
        <v>138</v>
      </c>
      <c r="F150" s="24">
        <v>200</v>
      </c>
      <c r="G150" s="42">
        <v>0.1</v>
      </c>
      <c r="H150" s="42">
        <v>0</v>
      </c>
      <c r="I150" s="42">
        <v>4.9000000000000004</v>
      </c>
      <c r="J150" s="42">
        <v>19</v>
      </c>
      <c r="K150" s="38" t="s">
        <v>57</v>
      </c>
      <c r="L150" s="42"/>
    </row>
    <row r="151" spans="1:12" ht="15" x14ac:dyDescent="0.25">
      <c r="A151" s="21"/>
      <c r="B151" s="22"/>
      <c r="C151" s="78"/>
      <c r="D151" s="91" t="s">
        <v>23</v>
      </c>
      <c r="E151" s="109" t="s">
        <v>139</v>
      </c>
      <c r="F151" s="24">
        <v>60</v>
      </c>
      <c r="G151" s="42">
        <v>4.5999999999999996</v>
      </c>
      <c r="H151" s="42">
        <v>1.8</v>
      </c>
      <c r="I151" s="42">
        <v>30.1</v>
      </c>
      <c r="J151" s="42">
        <v>162</v>
      </c>
      <c r="K151" s="38" t="s">
        <v>44</v>
      </c>
      <c r="L151" s="42"/>
    </row>
    <row r="152" spans="1:12" ht="15" x14ac:dyDescent="0.25">
      <c r="A152" s="21"/>
      <c r="B152" s="22"/>
      <c r="C152" s="78"/>
      <c r="D152" s="91" t="s">
        <v>45</v>
      </c>
      <c r="E152" s="23" t="s">
        <v>110</v>
      </c>
      <c r="F152" s="24">
        <v>10</v>
      </c>
      <c r="G152" s="42">
        <v>0.1</v>
      </c>
      <c r="H152" s="42">
        <v>7.3</v>
      </c>
      <c r="I152" s="42">
        <v>0.1</v>
      </c>
      <c r="J152" s="42">
        <v>66</v>
      </c>
      <c r="K152" s="43" t="s">
        <v>44</v>
      </c>
      <c r="L152" s="42"/>
    </row>
    <row r="153" spans="1:12" ht="15" x14ac:dyDescent="0.25">
      <c r="A153" s="21"/>
      <c r="B153" s="22"/>
      <c r="C153" s="78"/>
      <c r="D153" s="91"/>
      <c r="E153" s="23"/>
      <c r="F153" s="24"/>
      <c r="G153" s="42"/>
      <c r="H153" s="42"/>
      <c r="I153" s="42"/>
      <c r="J153" s="42"/>
      <c r="K153" s="38"/>
      <c r="L153" s="42"/>
    </row>
    <row r="154" spans="1:12" ht="15.75" customHeight="1" x14ac:dyDescent="0.25">
      <c r="A154" s="25"/>
      <c r="B154" s="26"/>
      <c r="C154" s="79"/>
      <c r="D154" s="93" t="s">
        <v>33</v>
      </c>
      <c r="E154" s="73"/>
      <c r="F154" s="74">
        <f>SUM(F149:F153)</f>
        <v>470</v>
      </c>
      <c r="G154" s="75">
        <f>SUM(G149:G153)</f>
        <v>10.1</v>
      </c>
      <c r="H154" s="75">
        <f>SUM(H149:H153)</f>
        <v>15.1</v>
      </c>
      <c r="I154" s="75">
        <f>SUM(I149:I153)</f>
        <v>50.7</v>
      </c>
      <c r="J154" s="75">
        <f>SUM(J149:J153)</f>
        <v>385</v>
      </c>
      <c r="K154" s="76"/>
      <c r="L154" s="44">
        <f>SUM(L149:L153)</f>
        <v>0</v>
      </c>
    </row>
    <row r="155" spans="1:12" ht="15" x14ac:dyDescent="0.25">
      <c r="A155" s="27">
        <f>A149</f>
        <v>2</v>
      </c>
      <c r="B155" s="28">
        <f>B149</f>
        <v>5</v>
      </c>
      <c r="C155" s="80" t="s">
        <v>25</v>
      </c>
      <c r="D155" s="91"/>
      <c r="E155" s="52"/>
      <c r="F155" s="53"/>
      <c r="G155" s="54"/>
      <c r="H155" s="54"/>
      <c r="I155" s="54"/>
      <c r="J155" s="54"/>
      <c r="K155" s="38"/>
      <c r="L155" s="42"/>
    </row>
    <row r="156" spans="1:12" ht="15" x14ac:dyDescent="0.25">
      <c r="A156" s="21"/>
      <c r="B156" s="22"/>
      <c r="C156" s="78"/>
      <c r="D156" s="91" t="s">
        <v>27</v>
      </c>
      <c r="E156" s="82" t="s">
        <v>104</v>
      </c>
      <c r="F156" s="83">
        <v>150</v>
      </c>
      <c r="G156" s="84">
        <v>1.49</v>
      </c>
      <c r="H156" s="84">
        <v>3</v>
      </c>
      <c r="I156" s="84">
        <v>8.4600000000000009</v>
      </c>
      <c r="J156" s="84">
        <v>65.849999999999994</v>
      </c>
      <c r="K156" s="38">
        <v>58</v>
      </c>
      <c r="L156" s="42"/>
    </row>
    <row r="157" spans="1:12" ht="15" x14ac:dyDescent="0.25">
      <c r="A157" s="21"/>
      <c r="B157" s="22"/>
      <c r="C157" s="78"/>
      <c r="D157" s="91" t="s">
        <v>28</v>
      </c>
      <c r="E157" s="82" t="s">
        <v>67</v>
      </c>
      <c r="F157" s="83">
        <v>150</v>
      </c>
      <c r="G157" s="84">
        <v>3.1</v>
      </c>
      <c r="H157" s="84">
        <v>3.7</v>
      </c>
      <c r="I157" s="84">
        <v>20.399999999999999</v>
      </c>
      <c r="J157" s="84">
        <v>133</v>
      </c>
      <c r="K157" s="38" t="s">
        <v>68</v>
      </c>
      <c r="L157" s="42"/>
    </row>
    <row r="158" spans="1:12" ht="15" x14ac:dyDescent="0.25">
      <c r="A158" s="21"/>
      <c r="B158" s="22"/>
      <c r="C158" s="78"/>
      <c r="D158" s="91" t="s">
        <v>29</v>
      </c>
      <c r="E158" s="23" t="s">
        <v>131</v>
      </c>
      <c r="F158" s="24">
        <v>90</v>
      </c>
      <c r="G158" s="42">
        <v>14.9</v>
      </c>
      <c r="H158" s="42">
        <v>15.7</v>
      </c>
      <c r="I158" s="42">
        <v>7.3</v>
      </c>
      <c r="J158" s="42">
        <v>231</v>
      </c>
      <c r="K158" s="38" t="s">
        <v>132</v>
      </c>
      <c r="L158" s="42"/>
    </row>
    <row r="159" spans="1:12" ht="15" x14ac:dyDescent="0.25">
      <c r="A159" s="21"/>
      <c r="B159" s="22"/>
      <c r="C159" s="78"/>
      <c r="D159" s="91" t="s">
        <v>30</v>
      </c>
      <c r="E159" s="23" t="s">
        <v>43</v>
      </c>
      <c r="F159" s="24">
        <v>60</v>
      </c>
      <c r="G159" s="42">
        <v>4</v>
      </c>
      <c r="H159" s="42">
        <v>0.4</v>
      </c>
      <c r="I159" s="42">
        <v>28</v>
      </c>
      <c r="J159" s="42">
        <v>134</v>
      </c>
      <c r="K159" s="38" t="s">
        <v>44</v>
      </c>
      <c r="L159" s="42"/>
    </row>
    <row r="160" spans="1:12" ht="15" x14ac:dyDescent="0.25">
      <c r="A160" s="21"/>
      <c r="B160" s="22"/>
      <c r="C160" s="78"/>
      <c r="D160" s="91" t="s">
        <v>31</v>
      </c>
      <c r="E160" s="23" t="s">
        <v>69</v>
      </c>
      <c r="F160" s="24">
        <v>200</v>
      </c>
      <c r="G160" s="42">
        <v>1</v>
      </c>
      <c r="H160" s="42">
        <v>0.2</v>
      </c>
      <c r="I160" s="42">
        <v>20.2</v>
      </c>
      <c r="J160" s="42">
        <v>86</v>
      </c>
      <c r="K160" s="43" t="s">
        <v>44</v>
      </c>
      <c r="L160" s="42"/>
    </row>
    <row r="161" spans="1:12" ht="15" x14ac:dyDescent="0.25">
      <c r="A161" s="21"/>
      <c r="B161" s="22"/>
      <c r="C161" s="78"/>
      <c r="D161" s="92"/>
      <c r="E161" s="23"/>
      <c r="F161" s="24"/>
      <c r="G161" s="42"/>
      <c r="H161" s="42"/>
      <c r="I161" s="42"/>
      <c r="J161" s="42"/>
      <c r="K161" s="38"/>
      <c r="L161" s="42"/>
    </row>
    <row r="162" spans="1:12" ht="15" x14ac:dyDescent="0.25">
      <c r="A162" s="25"/>
      <c r="B162" s="26"/>
      <c r="C162" s="66"/>
      <c r="D162" s="95" t="s">
        <v>33</v>
      </c>
      <c r="E162" s="61"/>
      <c r="F162" s="62">
        <f>SUM(F155:F161)</f>
        <v>650</v>
      </c>
      <c r="G162" s="63">
        <f>SUM(G155:G161)</f>
        <v>24.490000000000002</v>
      </c>
      <c r="H162" s="63">
        <f>SUM(H155:H161)</f>
        <v>22.999999999999996</v>
      </c>
      <c r="I162" s="63">
        <f>SUM(I155:I161)</f>
        <v>84.36</v>
      </c>
      <c r="J162" s="63">
        <f>SUM(J155:J161)</f>
        <v>649.85</v>
      </c>
      <c r="K162" s="39"/>
      <c r="L162" s="44">
        <f>SUM(L155:L161)</f>
        <v>0</v>
      </c>
    </row>
    <row r="163" spans="1:12" ht="15" thickBot="1" x14ac:dyDescent="0.25">
      <c r="A163" s="29">
        <f>A149</f>
        <v>2</v>
      </c>
      <c r="B163" s="30">
        <f>B149</f>
        <v>5</v>
      </c>
      <c r="C163" s="106" t="s">
        <v>4</v>
      </c>
      <c r="D163" s="107"/>
      <c r="E163" s="67"/>
      <c r="F163" s="68">
        <f>F154+F162</f>
        <v>1120</v>
      </c>
      <c r="G163" s="69">
        <f>G154+G162</f>
        <v>34.590000000000003</v>
      </c>
      <c r="H163" s="69">
        <f>H154+H162</f>
        <v>38.099999999999994</v>
      </c>
      <c r="I163" s="69">
        <f>I154+I162</f>
        <v>135.06</v>
      </c>
      <c r="J163" s="69">
        <f>J154+J162</f>
        <v>1034.8499999999999</v>
      </c>
      <c r="K163" s="47"/>
      <c r="L163" s="45">
        <f>L154+L162</f>
        <v>0</v>
      </c>
    </row>
    <row r="164" spans="1:12" ht="21" customHeight="1" thickBot="1" x14ac:dyDescent="0.25">
      <c r="A164" s="34"/>
      <c r="B164" s="35"/>
      <c r="C164" s="108" t="s">
        <v>5</v>
      </c>
      <c r="D164" s="108"/>
      <c r="E164" s="108"/>
      <c r="F164" s="36">
        <f>(F19+F33+F50+F66+F82+F98+F114+F130+F148+F163)/(IF(F19=0,0,1)+IF(F33=0,0,1)+IF(F50=0,0,1)+IF(F66=0,0,1)+IF(F82=0,0,1)+IF(F98=0,0,1)+IF(F114=0,0,1)+IF(F130=0,0,1)+IF(F148=0,0,1)+IF(F163=0,0,1))</f>
        <v>1250.2</v>
      </c>
      <c r="G164" s="46">
        <f>(G19+G33+G50+G66+G82+G98+G114+G130+G148+G163)/(IF(G19=0,0,1)+IF(G33=0,0,1)+IF(G50=0,0,1)+IF(G66=0,0,1)+IF(G82=0,0,1)+IF(G98=0,0,1)+IF(G114=0,0,1)+IF(G130=0,0,1)+IF(G148=0,0,1)+IF(G163=0,0,1))</f>
        <v>44.665999999999997</v>
      </c>
      <c r="H164" s="46">
        <f>(H19+H33+H50+H66+H82+H98+H114+H130+H148+H163)/(IF(H19=0,0,1)+IF(H33=0,0,1)+IF(H50=0,0,1)+IF(H66=0,0,1)+IF(H82=0,0,1)+IF(H98=0,0,1)+IF(H114=0,0,1)+IF(H130=0,0,1)+IF(H148=0,0,1)+IF(H163=0,0,1))</f>
        <v>46.874000000000002</v>
      </c>
      <c r="I164" s="46">
        <f>(I19+I33+I50+I66+I82+I98+I114+I130+I148+I163)/(IF(I19=0,0,1)+IF(I33=0,0,1)+IF(I50=0,0,1)+IF(I66=0,0,1)+IF(I82=0,0,1)+IF(I98=0,0,1)+IF(I114=0,0,1)+IF(I130=0,0,1)+IF(I148=0,0,1)+IF(I163=0,0,1))</f>
        <v>192.52500000000001</v>
      </c>
      <c r="J164" s="46">
        <f>(J19+J33+J50+J66+J82+J98+J114+J130+J148+J163)/(IF(J19=0,0,1)+IF(J33=0,0,1)+IF(J50=0,0,1)+IF(J66=0,0,1)+IF(J82=0,0,1)+IF(J98=0,0,1)+IF(J114=0,0,1)+IF(J130=0,0,1)+IF(J148=0,0,1)+IF(J163=0,0,1))</f>
        <v>1396.519</v>
      </c>
      <c r="K164" s="48"/>
      <c r="L164" s="46" t="e">
        <f>(L19+L33+L50+L66+L82+L98+L114+L130+L148+L163)/(IF(L19=0,0,1)+IF(L33=0,0,1)+IF(L50=0,0,1)+IF(L66=0,0,1)+IF(L82=0,0,1)+IF(L98=0,0,1)+IF(L114=0,0,1)+IF(L130=0,0,1)+IF(L148=0,0,1)+IF(L163=0,0,1))</f>
        <v>#DIV/0!</v>
      </c>
    </row>
  </sheetData>
  <mergeCells count="14">
    <mergeCell ref="C163:D163"/>
    <mergeCell ref="C164:E164"/>
    <mergeCell ref="C66:D66"/>
    <mergeCell ref="C82:D82"/>
    <mergeCell ref="C98:D98"/>
    <mergeCell ref="C114:D114"/>
    <mergeCell ref="C130:D130"/>
    <mergeCell ref="C148:D148"/>
    <mergeCell ref="C50:D50"/>
    <mergeCell ref="C1:E1"/>
    <mergeCell ref="H1:K1"/>
    <mergeCell ref="H2:K2"/>
    <mergeCell ref="C19:D19"/>
    <mergeCell ref="C33:D33"/>
  </mergeCells>
  <pageMargins left="0.25" right="0.23958333333333334" top="0.5625" bottom="0.2708333333333333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7.-11 лет НОВОАСБЕСТ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2025-03-19T09:40:28Z</cp:lastPrinted>
  <dcterms:created xsi:type="dcterms:W3CDTF">2022-05-16T14:23:56Z</dcterms:created>
  <dcterms:modified xsi:type="dcterms:W3CDTF">2025-03-19T09:43:27Z</dcterms:modified>
</cp:coreProperties>
</file>