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lavbuh\Бухгалтерия\меню на сайт\"/>
    </mc:Choice>
  </mc:AlternateContent>
  <bookViews>
    <workbookView xWindow="0" yWindow="0" windowWidth="20730" windowHeight="11760"/>
  </bookViews>
  <sheets>
    <sheet name="7.-11 лет НОВОАСБЕСТ" sheetId="2" r:id="rId1"/>
  </sheets>
  <calcPr calcId="152511"/>
</workbook>
</file>

<file path=xl/calcChain.xml><?xml version="1.0" encoding="utf-8"?>
<calcChain xmlns="http://schemas.openxmlformats.org/spreadsheetml/2006/main">
  <c r="F96" i="2" l="1"/>
  <c r="F25" i="2" l="1"/>
  <c r="F18" i="2"/>
  <c r="F10" i="2"/>
  <c r="B163" i="2"/>
  <c r="A163" i="2"/>
  <c r="L162" i="2"/>
  <c r="J162" i="2"/>
  <c r="I162" i="2"/>
  <c r="H162" i="2"/>
  <c r="G162" i="2"/>
  <c r="F162" i="2"/>
  <c r="B155" i="2"/>
  <c r="A155" i="2"/>
  <c r="L154" i="2"/>
  <c r="L163" i="2" s="1"/>
  <c r="J154" i="2"/>
  <c r="J163" i="2" s="1"/>
  <c r="I154" i="2"/>
  <c r="H154" i="2"/>
  <c r="G154" i="2"/>
  <c r="G163" i="2" s="1"/>
  <c r="F154" i="2"/>
  <c r="F163" i="2" s="1"/>
  <c r="B148" i="2"/>
  <c r="A148" i="2"/>
  <c r="L147" i="2"/>
  <c r="J147" i="2"/>
  <c r="I147" i="2"/>
  <c r="H147" i="2"/>
  <c r="G147" i="2"/>
  <c r="F147" i="2"/>
  <c r="B138" i="2"/>
  <c r="A138" i="2"/>
  <c r="L137" i="2"/>
  <c r="L148" i="2" s="1"/>
  <c r="J137" i="2"/>
  <c r="I137" i="2"/>
  <c r="H137" i="2"/>
  <c r="H148" i="2" s="1"/>
  <c r="G137" i="2"/>
  <c r="G148" i="2" s="1"/>
  <c r="F137" i="2"/>
  <c r="B130" i="2"/>
  <c r="A130" i="2"/>
  <c r="L129" i="2"/>
  <c r="J129" i="2"/>
  <c r="I129" i="2"/>
  <c r="H129" i="2"/>
  <c r="G129" i="2"/>
  <c r="F129" i="2"/>
  <c r="B121" i="2"/>
  <c r="A121" i="2"/>
  <c r="L120" i="2"/>
  <c r="L130" i="2" s="1"/>
  <c r="J120" i="2"/>
  <c r="J130" i="2" s="1"/>
  <c r="I120" i="2"/>
  <c r="H120" i="2"/>
  <c r="H130" i="2" s="1"/>
  <c r="G120" i="2"/>
  <c r="G130" i="2" s="1"/>
  <c r="F120" i="2"/>
  <c r="F130" i="2" s="1"/>
  <c r="B113" i="2"/>
  <c r="A113" i="2"/>
  <c r="L112" i="2"/>
  <c r="J112" i="2"/>
  <c r="I112" i="2"/>
  <c r="H112" i="2"/>
  <c r="G112" i="2"/>
  <c r="F112" i="2"/>
  <c r="B104" i="2"/>
  <c r="A104" i="2"/>
  <c r="L103" i="2"/>
  <c r="L113" i="2" s="1"/>
  <c r="J103" i="2"/>
  <c r="J113" i="2" s="1"/>
  <c r="I103" i="2"/>
  <c r="I113" i="2" s="1"/>
  <c r="H103" i="2"/>
  <c r="H113" i="2" s="1"/>
  <c r="G103" i="2"/>
  <c r="G113" i="2" s="1"/>
  <c r="F103" i="2"/>
  <c r="F113" i="2" s="1"/>
  <c r="B97" i="2"/>
  <c r="A97" i="2"/>
  <c r="L96" i="2"/>
  <c r="J96" i="2"/>
  <c r="I96" i="2"/>
  <c r="H96" i="2"/>
  <c r="G96" i="2"/>
  <c r="B88" i="2"/>
  <c r="A88" i="2"/>
  <c r="L87" i="2"/>
  <c r="J87" i="2"/>
  <c r="I87" i="2"/>
  <c r="H87" i="2"/>
  <c r="H97" i="2" s="1"/>
  <c r="G87" i="2"/>
  <c r="F87" i="2"/>
  <c r="F97" i="2" s="1"/>
  <c r="B81" i="2"/>
  <c r="A81" i="2"/>
  <c r="L80" i="2"/>
  <c r="J80" i="2"/>
  <c r="I80" i="2"/>
  <c r="H80" i="2"/>
  <c r="G80" i="2"/>
  <c r="F80" i="2"/>
  <c r="B73" i="2"/>
  <c r="A73" i="2"/>
  <c r="L72" i="2"/>
  <c r="L81" i="2" s="1"/>
  <c r="J72" i="2"/>
  <c r="J81" i="2" s="1"/>
  <c r="I72" i="2"/>
  <c r="H72" i="2"/>
  <c r="H81" i="2" s="1"/>
  <c r="G72" i="2"/>
  <c r="G81" i="2" s="1"/>
  <c r="F72" i="2"/>
  <c r="F81" i="2" s="1"/>
  <c r="B66" i="2"/>
  <c r="A66" i="2"/>
  <c r="L65" i="2"/>
  <c r="J65" i="2"/>
  <c r="I65" i="2"/>
  <c r="H65" i="2"/>
  <c r="G65" i="2"/>
  <c r="F65" i="2"/>
  <c r="B57" i="2"/>
  <c r="A57" i="2"/>
  <c r="L56" i="2"/>
  <c r="L66" i="2" s="1"/>
  <c r="J56" i="2"/>
  <c r="I56" i="2"/>
  <c r="H56" i="2"/>
  <c r="G56" i="2"/>
  <c r="F56" i="2"/>
  <c r="F66" i="2" s="1"/>
  <c r="B50" i="2"/>
  <c r="A50" i="2"/>
  <c r="L49" i="2"/>
  <c r="J49" i="2"/>
  <c r="I49" i="2"/>
  <c r="H49" i="2"/>
  <c r="G49" i="2"/>
  <c r="F49" i="2"/>
  <c r="B41" i="2"/>
  <c r="A41" i="2"/>
  <c r="L40" i="2"/>
  <c r="L50" i="2" s="1"/>
  <c r="J40" i="2"/>
  <c r="I40" i="2"/>
  <c r="H40" i="2"/>
  <c r="H50" i="2" s="1"/>
  <c r="G40" i="2"/>
  <c r="G50" i="2" s="1"/>
  <c r="F40" i="2"/>
  <c r="F50" i="2" s="1"/>
  <c r="B33" i="2"/>
  <c r="A33" i="2"/>
  <c r="L32" i="2"/>
  <c r="J32" i="2"/>
  <c r="I32" i="2"/>
  <c r="H32" i="2"/>
  <c r="G32" i="2"/>
  <c r="F32" i="2"/>
  <c r="B26" i="2"/>
  <c r="A26" i="2"/>
  <c r="L25" i="2"/>
  <c r="J25" i="2"/>
  <c r="J33" i="2" s="1"/>
  <c r="I25" i="2"/>
  <c r="H25" i="2"/>
  <c r="H33" i="2" s="1"/>
  <c r="G25" i="2"/>
  <c r="G33" i="2" s="1"/>
  <c r="B19" i="2"/>
  <c r="A19" i="2"/>
  <c r="L18" i="2"/>
  <c r="J18" i="2"/>
  <c r="I18" i="2"/>
  <c r="H18" i="2"/>
  <c r="G18" i="2"/>
  <c r="B11" i="2"/>
  <c r="A11" i="2"/>
  <c r="L10" i="2"/>
  <c r="J10" i="2"/>
  <c r="I10" i="2"/>
  <c r="H10" i="2"/>
  <c r="G10" i="2"/>
  <c r="H66" i="2" l="1"/>
  <c r="G97" i="2"/>
  <c r="L97" i="2"/>
  <c r="F148" i="2"/>
  <c r="J97" i="2"/>
  <c r="I97" i="2"/>
  <c r="J148" i="2"/>
  <c r="I81" i="2"/>
  <c r="J66" i="2"/>
  <c r="I66" i="2"/>
  <c r="G66" i="2"/>
  <c r="I50" i="2"/>
  <c r="L33" i="2"/>
  <c r="I130" i="2"/>
  <c r="F19" i="2"/>
  <c r="J50" i="2"/>
  <c r="F33" i="2"/>
  <c r="I163" i="2"/>
  <c r="H163" i="2"/>
  <c r="I148" i="2"/>
  <c r="G19" i="2"/>
  <c r="L19" i="2"/>
  <c r="I33" i="2"/>
  <c r="J19" i="2"/>
  <c r="J164" i="2" s="1"/>
  <c r="I19" i="2"/>
  <c r="H19" i="2"/>
  <c r="H164" i="2" l="1"/>
  <c r="F164" i="2"/>
  <c r="I164" i="2"/>
  <c r="G164" i="2"/>
  <c r="L164" i="2"/>
</calcChain>
</file>

<file path=xl/sharedStrings.xml><?xml version="1.0" encoding="utf-8"?>
<sst xmlns="http://schemas.openxmlformats.org/spreadsheetml/2006/main" count="375" uniqueCount="142">
  <si>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</si>
  <si>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</si>
  <si>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</si>
  <si>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</si>
  <si>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</si>
  <si>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</si>
  <si>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</si>
  <si>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</si>
  <si>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</si>
  <si>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</si>
  <si>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</si>
  <si>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</si>
  <si>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</si>
  <si>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</si>
  <si>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</si>
  <si>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</si>
  <si>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</si>
  <si>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</si>
  <si>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</si>
  <si>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</si>
  <si>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</si>
  <si>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</si>
  <si>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</si>
  <si>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</si>
  <si>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</si>
  <si>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</si>
  <si>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</si>
  <si>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</si>
  <si>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</si>
  <si>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</si>
  <si>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</si>
  <si>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</si>
  <si>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</si>
  <si>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</si>
  <si>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</si>
  <si>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</si>
  <si>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</si>
  <si>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</si>
  <si>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</si>
  <si>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лапшой</t>
  </si>
  <si>
    <t>24/2</t>
  </si>
  <si>
    <t>Чай с молоком</t>
  </si>
  <si>
    <t>31/10</t>
  </si>
  <si>
    <t>Хлеб пшеничный</t>
  </si>
  <si>
    <t>б/н</t>
  </si>
  <si>
    <t>гастроном.</t>
  </si>
  <si>
    <t>Сыр</t>
  </si>
  <si>
    <t>4/13</t>
  </si>
  <si>
    <t>Булочные изделия (в ассортименте)</t>
  </si>
  <si>
    <t>7/0</t>
  </si>
  <si>
    <t>Запеканка из творога</t>
  </si>
  <si>
    <t>9/5</t>
  </si>
  <si>
    <t>Молоко сгущеное</t>
  </si>
  <si>
    <t>Какао с молоком</t>
  </si>
  <si>
    <t>36/10</t>
  </si>
  <si>
    <t>Масло сливочное</t>
  </si>
  <si>
    <t>1/6</t>
  </si>
  <si>
    <t>27/10</t>
  </si>
  <si>
    <t>Щи из свежей капусты со сметаной</t>
  </si>
  <si>
    <t>7/2</t>
  </si>
  <si>
    <t>Плов из мяса кур</t>
  </si>
  <si>
    <t>Компот из кураги и изюма</t>
  </si>
  <si>
    <t>10/10</t>
  </si>
  <si>
    <t>Яблоко</t>
  </si>
  <si>
    <t>Рассольник с крупой и сметаной</t>
  </si>
  <si>
    <t>11/2</t>
  </si>
  <si>
    <t>Рыба, тушеная с овощами</t>
  </si>
  <si>
    <t>4/7</t>
  </si>
  <si>
    <t>Пюре картофельное</t>
  </si>
  <si>
    <t>3/3</t>
  </si>
  <si>
    <t>Сок яблочный</t>
  </si>
  <si>
    <t>Каша кукурузная молочная с маслом сливочным</t>
  </si>
  <si>
    <t>4/4</t>
  </si>
  <si>
    <t>Борщ со сметаной</t>
  </si>
  <si>
    <t>3/2</t>
  </si>
  <si>
    <t>Макаронные изделия отварные</t>
  </si>
  <si>
    <t>46/3</t>
  </si>
  <si>
    <t>Биточки (котлеты) из мяса кур</t>
  </si>
  <si>
    <t>5/9</t>
  </si>
  <si>
    <t>Компот из вишни</t>
  </si>
  <si>
    <t>7/10</t>
  </si>
  <si>
    <t>Апельсин</t>
  </si>
  <si>
    <t>Омлет запеченный или паровой</t>
  </si>
  <si>
    <t>2/6</t>
  </si>
  <si>
    <t>Суп -лапша на курином бульоне</t>
  </si>
  <si>
    <t>Рагу из отварного мяса говядины</t>
  </si>
  <si>
    <t>22/2</t>
  </si>
  <si>
    <t>6/8</t>
  </si>
  <si>
    <t>Напиток из шиповника</t>
  </si>
  <si>
    <t>37/10</t>
  </si>
  <si>
    <t>Яйцо отварное</t>
  </si>
  <si>
    <t>Суп из овощей со сметаной</t>
  </si>
  <si>
    <t>Каша молочная ассорти (рис, пшено) с маслом сливочным</t>
  </si>
  <si>
    <t>20/2</t>
  </si>
  <si>
    <t>17/4</t>
  </si>
  <si>
    <t>Кофейный напиток с молоком</t>
  </si>
  <si>
    <t>32/10</t>
  </si>
  <si>
    <t>Уха с крупой рисовой</t>
  </si>
  <si>
    <t>Каша  гречневая рассыпчатая</t>
  </si>
  <si>
    <t>37/2</t>
  </si>
  <si>
    <t>39/3</t>
  </si>
  <si>
    <t>Суп картофельный с бобовыми</t>
  </si>
  <si>
    <t>Биточки (котлеты) из рыбы</t>
  </si>
  <si>
    <t>16/2</t>
  </si>
  <si>
    <t>12/7</t>
  </si>
  <si>
    <t>соус</t>
  </si>
  <si>
    <t>Соус молочный</t>
  </si>
  <si>
    <t>1/11</t>
  </si>
  <si>
    <t>Биточки (котлеты) из мяса говядины</t>
  </si>
  <si>
    <t>16/8</t>
  </si>
  <si>
    <t>Свекольник со сметаной</t>
  </si>
  <si>
    <t>Соус красный основной</t>
  </si>
  <si>
    <t>МБОУ СОШ № 6  п. Новоасбест</t>
  </si>
  <si>
    <t>Директор</t>
  </si>
  <si>
    <t>Бызова Ю.П.</t>
  </si>
  <si>
    <t>Каша манная молочная с маслом слив.</t>
  </si>
  <si>
    <t xml:space="preserve">Батон </t>
  </si>
  <si>
    <t>Масло (порциями)</t>
  </si>
  <si>
    <t>хлебобулоч. изд.</t>
  </si>
  <si>
    <t>Каша пшенная молочная с маслом слив.</t>
  </si>
  <si>
    <t>11/4</t>
  </si>
  <si>
    <t>Каша рисовая молочная вязкая с маслом слив.</t>
  </si>
  <si>
    <t>9/4</t>
  </si>
  <si>
    <t>Каша молочная ассорти (рис, пшено) с маслом слив.</t>
  </si>
  <si>
    <t>Каша ячневая молочная с маслом слив.</t>
  </si>
  <si>
    <t>15/4</t>
  </si>
  <si>
    <t>Каша гречневая молочная с маслом слив.</t>
  </si>
  <si>
    <t>2/4</t>
  </si>
  <si>
    <t>Яблоки</t>
  </si>
  <si>
    <t xml:space="preserve">Чай  </t>
  </si>
  <si>
    <t>Каша рисовая молочная вязкая с маслом сливочным</t>
  </si>
  <si>
    <t>4,9</t>
  </si>
  <si>
    <t>Печенье</t>
  </si>
  <si>
    <t>Гуляш из мяса говядины</t>
  </si>
  <si>
    <t>Кисель с витаминами Витошка</t>
  </si>
  <si>
    <t>12/8</t>
  </si>
  <si>
    <t>Каша рисовая с консервированными овощами</t>
  </si>
  <si>
    <t>45/3</t>
  </si>
  <si>
    <t>Суп овощной с мясными фрикадельками со сметаной</t>
  </si>
  <si>
    <t>21/2</t>
  </si>
  <si>
    <t>Бефстроганов из отварного мяса говядины</t>
  </si>
  <si>
    <t>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</si>
</sst>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6" xfId="0" applyNumberFormat="1" applyFont="1" applyFill="1" applyBorder="1" applyAlignment="1" applyProtection="1">
      <alignment horizontal="center" vertical="top" wrapText="1"/>
      <protection locked="0"/>
    </xf>
    <xf numFmtId="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top" wrapText="1"/>
    </xf>
    <xf numFmtId="0" fontId="11" fillId="0" borderId="4" xfId="0" applyFont="1" applyBorder="1"/>
    <xf numFmtId="0" fontId="13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center" vertical="top" wrapText="1"/>
    </xf>
    <xf numFmtId="2" fontId="13" fillId="3" borderId="3" xfId="0" applyNumberFormat="1" applyFont="1" applyFill="1" applyBorder="1" applyAlignment="1">
      <alignment horizontal="center" vertical="top" wrapText="1"/>
    </xf>
    <xf numFmtId="49" fontId="13" fillId="3" borderId="28" xfId="0" applyNumberFormat="1" applyFont="1" applyFill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49" fontId="13" fillId="3" borderId="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Protection="1">
      <protection locked="0"/>
    </xf>
    <xf numFmtId="0" fontId="9" fillId="0" borderId="14" xfId="0" applyFont="1" applyFill="1" applyBorder="1"/>
    <xf numFmtId="0" fontId="9" fillId="0" borderId="1" xfId="0" applyFont="1" applyFill="1" applyBorder="1"/>
    <xf numFmtId="0" fontId="9" fillId="0" borderId="6" xfId="0" applyFont="1" applyFill="1" applyBorder="1"/>
    <xf numFmtId="0" fontId="9" fillId="0" borderId="2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1" fillId="0" borderId="4" xfId="0" applyFont="1" applyFill="1" applyBorder="1"/>
    <xf numFmtId="0" fontId="10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2" fontId="2" fillId="4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2" sqref="S12"/>
    </sheetView>
  </sheetViews>
  <sheetFormatPr defaultRowHeight="12.75" x14ac:dyDescent="0.2"/>
  <cols>
    <col min="1" max="1" width="4.7109375" style="3" customWidth="1"/>
    <col min="2" max="2" width="5.28515625" style="3" customWidth="1"/>
    <col min="3" max="3" width="9.140625" style="2"/>
    <col min="4" max="4" width="12.140625" style="2" customWidth="1"/>
    <col min="5" max="5" width="52.5703125" style="3" customWidth="1"/>
    <col min="6" max="6" width="9.28515625" style="3" customWidth="1"/>
    <col min="7" max="7" width="10" style="3" customWidth="1"/>
    <col min="8" max="8" width="7.5703125" style="3" customWidth="1"/>
    <col min="9" max="9" width="6.85546875" style="3" customWidth="1"/>
    <col min="10" max="10" width="8.140625" style="3" customWidth="1"/>
    <col min="11" max="11" width="10" style="3" customWidth="1"/>
    <col min="12" max="12" width="9.140625" style="3"/>
    <col min="13" max="16384" width="9.140625" style="1"/>
  </cols>
  <sheetData>
    <row r="1" spans="1:12" ht="15" customHeight="1" x14ac:dyDescent="0.2">
      <c r="A1" s="2" t="s">
        <v>7</v>
      </c>
      <c r="C1" s="55" t="s">
        <v>112</v>
      </c>
      <c r="D1" s="56"/>
      <c r="E1" s="57"/>
      <c r="F1" s="4" t="s">
        <v>16</v>
      </c>
      <c r="G1" s="3" t="s">
        <v>17</v>
      </c>
      <c r="H1" s="58" t="s">
        <v>113</v>
      </c>
      <c r="I1" s="58"/>
      <c r="J1" s="58"/>
      <c r="K1" s="58"/>
    </row>
    <row r="2" spans="1:12" ht="18.75" x14ac:dyDescent="0.2">
      <c r="A2" s="5" t="s">
        <v>6</v>
      </c>
      <c r="C2" s="3"/>
      <c r="G2" s="3" t="s">
        <v>18</v>
      </c>
      <c r="H2" s="58" t="s">
        <v>114</v>
      </c>
      <c r="I2" s="58"/>
      <c r="J2" s="58"/>
      <c r="K2" s="58"/>
    </row>
    <row r="3" spans="1:12" ht="17.25" customHeight="1" x14ac:dyDescent="0.2">
      <c r="A3" s="6" t="s">
        <v>8</v>
      </c>
      <c r="C3" s="3"/>
      <c r="D3" s="7"/>
      <c r="E3" s="8" t="s">
        <v>9</v>
      </c>
      <c r="G3" s="3" t="s">
        <v>19</v>
      </c>
      <c r="H3" s="9">
        <v>1</v>
      </c>
      <c r="I3" s="9">
        <v>3</v>
      </c>
      <c r="J3" s="10">
        <v>2024</v>
      </c>
      <c r="K3" s="11"/>
    </row>
    <row r="4" spans="1:12" ht="13.5" thickBot="1" x14ac:dyDescent="0.25">
      <c r="C4" s="3"/>
      <c r="D4" s="6"/>
      <c r="H4" s="12" t="s">
        <v>36</v>
      </c>
      <c r="I4" s="12" t="s">
        <v>37</v>
      </c>
      <c r="J4" s="12" t="s">
        <v>38</v>
      </c>
    </row>
    <row r="5" spans="1:12" ht="32.25" thickBot="1" x14ac:dyDescent="0.25">
      <c r="A5" s="13" t="s">
        <v>14</v>
      </c>
      <c r="B5" s="14" t="s">
        <v>15</v>
      </c>
      <c r="C5" s="15" t="s">
        <v>0</v>
      </c>
      <c r="D5" s="15" t="s">
        <v>13</v>
      </c>
      <c r="E5" s="15" t="s">
        <v>12</v>
      </c>
      <c r="F5" s="15" t="s">
        <v>34</v>
      </c>
      <c r="G5" s="15" t="s">
        <v>1</v>
      </c>
      <c r="H5" s="15" t="s">
        <v>2</v>
      </c>
      <c r="I5" s="15" t="s">
        <v>3</v>
      </c>
      <c r="J5" s="15" t="s">
        <v>10</v>
      </c>
      <c r="K5" s="16" t="s">
        <v>11</v>
      </c>
      <c r="L5" s="15" t="s">
        <v>35</v>
      </c>
    </row>
    <row r="6" spans="1:12" ht="15" x14ac:dyDescent="0.25">
      <c r="A6" s="17">
        <v>1</v>
      </c>
      <c r="B6" s="18">
        <v>1</v>
      </c>
      <c r="C6" s="87" t="s">
        <v>20</v>
      </c>
      <c r="D6" s="88" t="s">
        <v>21</v>
      </c>
      <c r="E6" s="19" t="s">
        <v>115</v>
      </c>
      <c r="F6" s="20">
        <v>200</v>
      </c>
      <c r="G6" s="40">
        <v>5.3</v>
      </c>
      <c r="H6" s="40">
        <v>5.0999999999999996</v>
      </c>
      <c r="I6" s="40">
        <v>28.4</v>
      </c>
      <c r="J6" s="40">
        <v>183</v>
      </c>
      <c r="K6" s="41">
        <v>1.25</v>
      </c>
      <c r="L6" s="66"/>
    </row>
    <row r="7" spans="1:12" ht="15" x14ac:dyDescent="0.25">
      <c r="A7" s="21"/>
      <c r="B7" s="22"/>
      <c r="C7" s="89"/>
      <c r="D7" s="90" t="s">
        <v>22</v>
      </c>
      <c r="E7" s="23" t="s">
        <v>53</v>
      </c>
      <c r="F7" s="24">
        <v>200</v>
      </c>
      <c r="G7" s="42">
        <v>3.6</v>
      </c>
      <c r="H7" s="42">
        <v>3.3</v>
      </c>
      <c r="I7" s="42">
        <v>22.8</v>
      </c>
      <c r="J7" s="42">
        <v>135</v>
      </c>
      <c r="K7" s="43">
        <v>3.6</v>
      </c>
      <c r="L7" s="67"/>
    </row>
    <row r="8" spans="1:12" ht="12.75" customHeight="1" x14ac:dyDescent="0.25">
      <c r="A8" s="21"/>
      <c r="B8" s="22"/>
      <c r="C8" s="89"/>
      <c r="D8" s="90" t="s">
        <v>23</v>
      </c>
      <c r="E8" s="23" t="s">
        <v>116</v>
      </c>
      <c r="F8" s="24">
        <v>60</v>
      </c>
      <c r="G8" s="42">
        <v>4.5999999999999996</v>
      </c>
      <c r="H8" s="42">
        <v>1.8</v>
      </c>
      <c r="I8" s="42">
        <v>30.1</v>
      </c>
      <c r="J8" s="42">
        <v>162</v>
      </c>
      <c r="K8" s="43" t="s">
        <v>44</v>
      </c>
      <c r="L8" s="67"/>
    </row>
    <row r="9" spans="1:12" ht="15" x14ac:dyDescent="0.25">
      <c r="A9" s="21"/>
      <c r="B9" s="22"/>
      <c r="C9" s="89"/>
      <c r="D9" s="86" t="s">
        <v>45</v>
      </c>
      <c r="E9" s="23" t="s">
        <v>117</v>
      </c>
      <c r="F9" s="24">
        <v>10</v>
      </c>
      <c r="G9" s="42">
        <v>0.1</v>
      </c>
      <c r="H9" s="42">
        <v>7.3</v>
      </c>
      <c r="I9" s="42">
        <v>0.1</v>
      </c>
      <c r="J9" s="42">
        <v>66</v>
      </c>
      <c r="K9" s="43" t="s">
        <v>44</v>
      </c>
      <c r="L9" s="67"/>
    </row>
    <row r="10" spans="1:12" ht="15" x14ac:dyDescent="0.25">
      <c r="A10" s="25"/>
      <c r="B10" s="26"/>
      <c r="C10" s="91"/>
      <c r="D10" s="81" t="s">
        <v>33</v>
      </c>
      <c r="E10" s="69"/>
      <c r="F10" s="70">
        <f>SUM(F6:F9)</f>
        <v>470</v>
      </c>
      <c r="G10" s="71">
        <f>SUM(G6:G9)</f>
        <v>13.6</v>
      </c>
      <c r="H10" s="71">
        <f>SUM(H6:H9)</f>
        <v>17.5</v>
      </c>
      <c r="I10" s="71">
        <f>SUM(I6:I9)</f>
        <v>81.400000000000006</v>
      </c>
      <c r="J10" s="71">
        <f>SUM(J6:J9)</f>
        <v>546</v>
      </c>
      <c r="K10" s="72"/>
      <c r="L10" s="73">
        <f>SUM(L6:L9)</f>
        <v>0</v>
      </c>
    </row>
    <row r="11" spans="1:12" ht="15" x14ac:dyDescent="0.25">
      <c r="A11" s="27">
        <f>A6</f>
        <v>1</v>
      </c>
      <c r="B11" s="28">
        <f>B6</f>
        <v>1</v>
      </c>
      <c r="C11" s="92" t="s">
        <v>25</v>
      </c>
      <c r="D11" s="90" t="s">
        <v>27</v>
      </c>
      <c r="E11" s="23" t="s">
        <v>39</v>
      </c>
      <c r="F11" s="24">
        <v>200</v>
      </c>
      <c r="G11" s="42">
        <v>5.3</v>
      </c>
      <c r="H11" s="42">
        <v>6</v>
      </c>
      <c r="I11" s="42">
        <v>15.6</v>
      </c>
      <c r="J11" s="42">
        <v>138</v>
      </c>
      <c r="K11" s="38" t="s">
        <v>40</v>
      </c>
      <c r="L11" s="67"/>
    </row>
    <row r="12" spans="1:12" ht="15" x14ac:dyDescent="0.25">
      <c r="A12" s="21"/>
      <c r="B12" s="22"/>
      <c r="C12" s="89"/>
      <c r="D12" s="90" t="s">
        <v>28</v>
      </c>
      <c r="E12" s="62" t="s">
        <v>130</v>
      </c>
      <c r="F12" s="63">
        <v>150</v>
      </c>
      <c r="G12" s="64">
        <v>3.9</v>
      </c>
      <c r="H12" s="64">
        <v>4.8</v>
      </c>
      <c r="I12" s="64">
        <v>29.4</v>
      </c>
      <c r="J12" s="64">
        <v>179</v>
      </c>
      <c r="K12" s="65" t="s">
        <v>122</v>
      </c>
      <c r="L12" s="67"/>
    </row>
    <row r="13" spans="1:12" ht="15" x14ac:dyDescent="0.25">
      <c r="A13" s="21"/>
      <c r="B13" s="22"/>
      <c r="C13" s="89"/>
      <c r="D13" s="90" t="s">
        <v>29</v>
      </c>
      <c r="E13" s="23" t="s">
        <v>77</v>
      </c>
      <c r="F13" s="24">
        <v>90</v>
      </c>
      <c r="G13" s="42">
        <v>13.3</v>
      </c>
      <c r="H13" s="42">
        <v>11.2</v>
      </c>
      <c r="I13" s="42">
        <v>8.1999999999999993</v>
      </c>
      <c r="J13" s="42">
        <v>188</v>
      </c>
      <c r="K13" s="38" t="s">
        <v>78</v>
      </c>
      <c r="L13" s="67"/>
    </row>
    <row r="14" spans="1:12" ht="15" x14ac:dyDescent="0.25">
      <c r="A14" s="21"/>
      <c r="B14" s="22"/>
      <c r="C14" s="89"/>
      <c r="D14" s="90" t="s">
        <v>30</v>
      </c>
      <c r="E14" s="23" t="s">
        <v>53</v>
      </c>
      <c r="F14" s="24">
        <v>200</v>
      </c>
      <c r="G14" s="42">
        <v>3.6</v>
      </c>
      <c r="H14" s="42">
        <v>3.3</v>
      </c>
      <c r="I14" s="42">
        <v>22.8</v>
      </c>
      <c r="J14" s="42">
        <v>135</v>
      </c>
      <c r="K14" s="38" t="s">
        <v>54</v>
      </c>
      <c r="L14" s="67"/>
    </row>
    <row r="15" spans="1:12" ht="15" x14ac:dyDescent="0.25">
      <c r="A15" s="21"/>
      <c r="B15" s="22"/>
      <c r="C15" s="89"/>
      <c r="D15" s="90" t="s">
        <v>31</v>
      </c>
      <c r="E15" s="23" t="s">
        <v>116</v>
      </c>
      <c r="F15" s="24">
        <v>60</v>
      </c>
      <c r="G15" s="42">
        <v>4.5999999999999996</v>
      </c>
      <c r="H15" s="42">
        <v>1.8</v>
      </c>
      <c r="I15" s="42">
        <v>30.1</v>
      </c>
      <c r="J15" s="42">
        <v>162</v>
      </c>
      <c r="K15" s="38" t="s">
        <v>44</v>
      </c>
      <c r="L15" s="67"/>
    </row>
    <row r="16" spans="1:12" ht="15" x14ac:dyDescent="0.25">
      <c r="A16" s="21"/>
      <c r="B16" s="22"/>
      <c r="C16" s="89"/>
      <c r="D16" s="90" t="s">
        <v>45</v>
      </c>
      <c r="E16" s="23" t="s">
        <v>55</v>
      </c>
      <c r="F16" s="24">
        <v>10</v>
      </c>
      <c r="G16" s="42">
        <v>0.1</v>
      </c>
      <c r="H16" s="42">
        <v>7.3</v>
      </c>
      <c r="I16" s="42">
        <v>0.1</v>
      </c>
      <c r="J16" s="42">
        <v>66</v>
      </c>
      <c r="K16" s="43" t="s">
        <v>44</v>
      </c>
      <c r="L16" s="67"/>
    </row>
    <row r="17" spans="1:12" ht="15" x14ac:dyDescent="0.25">
      <c r="A17" s="21"/>
      <c r="B17" s="22"/>
      <c r="C17" s="89"/>
      <c r="D17" s="86"/>
      <c r="E17" s="23"/>
      <c r="F17" s="24"/>
      <c r="G17" s="42"/>
      <c r="H17" s="42"/>
      <c r="I17" s="42"/>
      <c r="J17" s="42"/>
      <c r="K17" s="38"/>
      <c r="L17" s="67"/>
    </row>
    <row r="18" spans="1:12" ht="15" x14ac:dyDescent="0.25">
      <c r="A18" s="25"/>
      <c r="B18" s="26"/>
      <c r="C18" s="93"/>
      <c r="D18" s="81" t="s">
        <v>33</v>
      </c>
      <c r="E18" s="69"/>
      <c r="F18" s="70">
        <f>SUM(F11:F17)</f>
        <v>710</v>
      </c>
      <c r="G18" s="71">
        <f>SUM(G11:G17)</f>
        <v>30.800000000000004</v>
      </c>
      <c r="H18" s="71">
        <f>SUM(H11:H17)</f>
        <v>34.4</v>
      </c>
      <c r="I18" s="71">
        <f>SUM(I11:I17)</f>
        <v>106.19999999999999</v>
      </c>
      <c r="J18" s="71">
        <f>SUM(J11:J17)</f>
        <v>868</v>
      </c>
      <c r="K18" s="72"/>
      <c r="L18" s="73">
        <f>SUM(L11:L17)</f>
        <v>0</v>
      </c>
    </row>
    <row r="19" spans="1:12" ht="15" thickBot="1" x14ac:dyDescent="0.25">
      <c r="A19" s="29">
        <f>A6</f>
        <v>1</v>
      </c>
      <c r="B19" s="30">
        <f>B6</f>
        <v>1</v>
      </c>
      <c r="C19" s="94" t="s">
        <v>4</v>
      </c>
      <c r="D19" s="95"/>
      <c r="E19" s="75"/>
      <c r="F19" s="76">
        <f>F10+F18</f>
        <v>1180</v>
      </c>
      <c r="G19" s="77">
        <f>G10+G18</f>
        <v>44.400000000000006</v>
      </c>
      <c r="H19" s="77">
        <f>H10+H18</f>
        <v>51.9</v>
      </c>
      <c r="I19" s="77">
        <f>I10+I18</f>
        <v>187.6</v>
      </c>
      <c r="J19" s="77">
        <f>J10+J18</f>
        <v>1414</v>
      </c>
      <c r="K19" s="78"/>
      <c r="L19" s="79">
        <f>L10+L18</f>
        <v>0</v>
      </c>
    </row>
    <row r="20" spans="1:12" ht="15" x14ac:dyDescent="0.25">
      <c r="A20" s="31">
        <v>1</v>
      </c>
      <c r="B20" s="22">
        <v>2</v>
      </c>
      <c r="C20" s="87" t="s">
        <v>20</v>
      </c>
      <c r="D20" s="88" t="s">
        <v>21</v>
      </c>
      <c r="E20" s="19" t="s">
        <v>119</v>
      </c>
      <c r="F20" s="20">
        <v>200</v>
      </c>
      <c r="G20" s="40">
        <v>6.5</v>
      </c>
      <c r="H20" s="40">
        <v>6.6</v>
      </c>
      <c r="I20" s="40">
        <v>31.2</v>
      </c>
      <c r="J20" s="40">
        <v>214</v>
      </c>
      <c r="K20" s="37" t="s">
        <v>120</v>
      </c>
      <c r="L20" s="40"/>
    </row>
    <row r="21" spans="1:12" ht="15" x14ac:dyDescent="0.25">
      <c r="A21" s="31"/>
      <c r="B21" s="22"/>
      <c r="C21" s="89"/>
      <c r="D21" s="90" t="s">
        <v>22</v>
      </c>
      <c r="E21" s="23" t="s">
        <v>95</v>
      </c>
      <c r="F21" s="24">
        <v>200</v>
      </c>
      <c r="G21" s="42">
        <v>3.1</v>
      </c>
      <c r="H21" s="42">
        <v>3.2</v>
      </c>
      <c r="I21" s="42">
        <v>9.5</v>
      </c>
      <c r="J21" s="42">
        <v>78</v>
      </c>
      <c r="K21" s="38" t="s">
        <v>96</v>
      </c>
      <c r="L21" s="42"/>
    </row>
    <row r="22" spans="1:12" ht="15" x14ac:dyDescent="0.25">
      <c r="A22" s="31"/>
      <c r="B22" s="22"/>
      <c r="C22" s="89"/>
      <c r="D22" s="86" t="s">
        <v>45</v>
      </c>
      <c r="E22" s="23" t="s">
        <v>46</v>
      </c>
      <c r="F22" s="24">
        <v>30</v>
      </c>
      <c r="G22" s="42">
        <v>7.9</v>
      </c>
      <c r="H22" s="42">
        <v>8</v>
      </c>
      <c r="I22" s="42">
        <v>0</v>
      </c>
      <c r="J22" s="42">
        <v>105</v>
      </c>
      <c r="K22" s="38" t="s">
        <v>47</v>
      </c>
      <c r="L22" s="42"/>
    </row>
    <row r="23" spans="1:12" ht="15" x14ac:dyDescent="0.25">
      <c r="A23" s="31"/>
      <c r="B23" s="22"/>
      <c r="C23" s="89"/>
      <c r="D23" s="90" t="s">
        <v>23</v>
      </c>
      <c r="E23" s="23" t="s">
        <v>116</v>
      </c>
      <c r="F23" s="24">
        <v>60</v>
      </c>
      <c r="G23" s="42">
        <v>4.5999999999999996</v>
      </c>
      <c r="H23" s="42">
        <v>1.8</v>
      </c>
      <c r="I23" s="42">
        <v>30.1</v>
      </c>
      <c r="J23" s="42">
        <v>162</v>
      </c>
      <c r="K23" s="43" t="s">
        <v>44</v>
      </c>
      <c r="L23" s="42"/>
    </row>
    <row r="24" spans="1:12" ht="15" x14ac:dyDescent="0.25">
      <c r="A24" s="31"/>
      <c r="B24" s="22"/>
      <c r="C24" s="89"/>
      <c r="D24" s="86"/>
      <c r="E24" s="23"/>
      <c r="F24" s="24"/>
      <c r="G24" s="42"/>
      <c r="H24" s="42"/>
      <c r="I24" s="42"/>
      <c r="J24" s="42"/>
      <c r="K24" s="38"/>
      <c r="L24" s="42"/>
    </row>
    <row r="25" spans="1:12" ht="15" x14ac:dyDescent="0.25">
      <c r="A25" s="32"/>
      <c r="B25" s="26"/>
      <c r="C25" s="91"/>
      <c r="D25" s="81" t="s">
        <v>33</v>
      </c>
      <c r="E25" s="69"/>
      <c r="F25" s="70">
        <f>SUM(F20:F24)</f>
        <v>490</v>
      </c>
      <c r="G25" s="71">
        <f>SUM(G20:G24)</f>
        <v>22.1</v>
      </c>
      <c r="H25" s="71">
        <f>SUM(H20:H24)</f>
        <v>19.600000000000001</v>
      </c>
      <c r="I25" s="71">
        <f>SUM(I20:I24)</f>
        <v>70.800000000000011</v>
      </c>
      <c r="J25" s="71">
        <f>SUM(J20:J24)</f>
        <v>559</v>
      </c>
      <c r="K25" s="72"/>
      <c r="L25" s="71">
        <f>SUM(L20:L24)</f>
        <v>0</v>
      </c>
    </row>
    <row r="26" spans="1:12" ht="15" x14ac:dyDescent="0.25">
      <c r="A26" s="28">
        <f>A20</f>
        <v>1</v>
      </c>
      <c r="B26" s="28">
        <f>B20</f>
        <v>2</v>
      </c>
      <c r="C26" s="92" t="s">
        <v>25</v>
      </c>
      <c r="D26" s="90"/>
      <c r="E26" s="23"/>
      <c r="F26" s="24"/>
      <c r="G26" s="42"/>
      <c r="H26" s="42"/>
      <c r="I26" s="42"/>
      <c r="J26" s="42"/>
      <c r="K26" s="38"/>
      <c r="L26" s="42"/>
    </row>
    <row r="27" spans="1:12" ht="15" x14ac:dyDescent="0.25">
      <c r="A27" s="31"/>
      <c r="B27" s="22"/>
      <c r="C27" s="89"/>
      <c r="D27" s="90" t="s">
        <v>27</v>
      </c>
      <c r="E27" s="23" t="s">
        <v>58</v>
      </c>
      <c r="F27" s="24">
        <v>200</v>
      </c>
      <c r="G27" s="42">
        <v>1.5</v>
      </c>
      <c r="H27" s="42">
        <v>2.4</v>
      </c>
      <c r="I27" s="42">
        <v>6.4</v>
      </c>
      <c r="J27" s="42">
        <v>57</v>
      </c>
      <c r="K27" s="38" t="s">
        <v>59</v>
      </c>
      <c r="L27" s="42"/>
    </row>
    <row r="28" spans="1:12" ht="15" x14ac:dyDescent="0.25">
      <c r="A28" s="31"/>
      <c r="B28" s="22"/>
      <c r="C28" s="89"/>
      <c r="D28" s="90" t="s">
        <v>28</v>
      </c>
      <c r="E28" s="23" t="s">
        <v>60</v>
      </c>
      <c r="F28" s="24">
        <v>180</v>
      </c>
      <c r="G28" s="42">
        <v>16.5</v>
      </c>
      <c r="H28" s="42">
        <v>13.4</v>
      </c>
      <c r="I28" s="42">
        <v>32.6</v>
      </c>
      <c r="J28" s="42">
        <v>323</v>
      </c>
      <c r="K28" s="38" t="s">
        <v>131</v>
      </c>
      <c r="L28" s="42"/>
    </row>
    <row r="29" spans="1:12" ht="15" x14ac:dyDescent="0.25">
      <c r="A29" s="31"/>
      <c r="B29" s="22"/>
      <c r="C29" s="89"/>
      <c r="D29" s="90" t="s">
        <v>30</v>
      </c>
      <c r="E29" s="23" t="s">
        <v>61</v>
      </c>
      <c r="F29" s="24">
        <v>200</v>
      </c>
      <c r="G29" s="42">
        <v>0.7</v>
      </c>
      <c r="H29" s="42">
        <v>0</v>
      </c>
      <c r="I29" s="42">
        <v>21.1</v>
      </c>
      <c r="J29" s="42">
        <v>88</v>
      </c>
      <c r="K29" s="38" t="s">
        <v>62</v>
      </c>
      <c r="L29" s="42"/>
    </row>
    <row r="30" spans="1:12" ht="15" x14ac:dyDescent="0.25">
      <c r="A30" s="31"/>
      <c r="B30" s="22"/>
      <c r="C30" s="89"/>
      <c r="D30" s="90" t="s">
        <v>31</v>
      </c>
      <c r="E30" s="23" t="s">
        <v>43</v>
      </c>
      <c r="F30" s="24">
        <v>60</v>
      </c>
      <c r="G30" s="42">
        <v>4</v>
      </c>
      <c r="H30" s="42">
        <v>0.4</v>
      </c>
      <c r="I30" s="42">
        <v>28</v>
      </c>
      <c r="J30" s="42">
        <v>134</v>
      </c>
      <c r="K30" s="38" t="s">
        <v>44</v>
      </c>
      <c r="L30" s="42"/>
    </row>
    <row r="31" spans="1:12" ht="15" x14ac:dyDescent="0.25">
      <c r="A31" s="31"/>
      <c r="B31" s="22"/>
      <c r="C31" s="89"/>
      <c r="D31" s="86"/>
      <c r="E31" s="23"/>
      <c r="F31" s="24"/>
      <c r="G31" s="42"/>
      <c r="H31" s="42"/>
      <c r="I31" s="42"/>
      <c r="J31" s="42"/>
      <c r="K31" s="38"/>
      <c r="L31" s="42"/>
    </row>
    <row r="32" spans="1:12" ht="15" x14ac:dyDescent="0.25">
      <c r="A32" s="32"/>
      <c r="B32" s="26"/>
      <c r="C32" s="93"/>
      <c r="D32" s="81" t="s">
        <v>33</v>
      </c>
      <c r="E32" s="69"/>
      <c r="F32" s="70">
        <f>SUM(F26:F31)</f>
        <v>640</v>
      </c>
      <c r="G32" s="71">
        <f>SUM(G26:G31)</f>
        <v>22.7</v>
      </c>
      <c r="H32" s="71">
        <f>SUM(H26:H31)</f>
        <v>16.2</v>
      </c>
      <c r="I32" s="71">
        <f>SUM(I26:I31)</f>
        <v>88.1</v>
      </c>
      <c r="J32" s="71">
        <f>SUM(J26:J31)</f>
        <v>602</v>
      </c>
      <c r="K32" s="72"/>
      <c r="L32" s="71">
        <f>SUM(L26:L31)</f>
        <v>0</v>
      </c>
    </row>
    <row r="33" spans="1:12" ht="15.75" customHeight="1" thickBot="1" x14ac:dyDescent="0.25">
      <c r="A33" s="33">
        <f>A20</f>
        <v>1</v>
      </c>
      <c r="B33" s="33">
        <f>B20</f>
        <v>2</v>
      </c>
      <c r="C33" s="94" t="s">
        <v>4</v>
      </c>
      <c r="D33" s="95"/>
      <c r="E33" s="75"/>
      <c r="F33" s="76">
        <f>F25+F32</f>
        <v>1130</v>
      </c>
      <c r="G33" s="77">
        <f>G25+G32</f>
        <v>44.8</v>
      </c>
      <c r="H33" s="77">
        <f>H25+H32</f>
        <v>35.799999999999997</v>
      </c>
      <c r="I33" s="77">
        <f>I25+I32</f>
        <v>158.9</v>
      </c>
      <c r="J33" s="77">
        <f>J25+J32</f>
        <v>1161</v>
      </c>
      <c r="K33" s="80"/>
      <c r="L33" s="77">
        <f>L25+L32</f>
        <v>0</v>
      </c>
    </row>
    <row r="34" spans="1:12" ht="15" x14ac:dyDescent="0.25">
      <c r="A34" s="17">
        <v>1</v>
      </c>
      <c r="B34" s="18">
        <v>3</v>
      </c>
      <c r="C34" s="87" t="s">
        <v>20</v>
      </c>
      <c r="D34" s="88" t="s">
        <v>21</v>
      </c>
      <c r="E34" s="23" t="s">
        <v>121</v>
      </c>
      <c r="F34" s="24">
        <v>200</v>
      </c>
      <c r="G34" s="42">
        <v>5.2</v>
      </c>
      <c r="H34" s="42">
        <v>6.3</v>
      </c>
      <c r="I34" s="42">
        <v>39.200000000000003</v>
      </c>
      <c r="J34" s="42">
        <v>239</v>
      </c>
      <c r="K34" s="38" t="s">
        <v>122</v>
      </c>
      <c r="L34" s="40"/>
    </row>
    <row r="35" spans="1:12" ht="15" x14ac:dyDescent="0.25">
      <c r="A35" s="21"/>
      <c r="B35" s="22"/>
      <c r="C35" s="89"/>
      <c r="D35" s="90" t="s">
        <v>22</v>
      </c>
      <c r="E35" s="23" t="s">
        <v>41</v>
      </c>
      <c r="F35" s="24">
        <v>200</v>
      </c>
      <c r="G35" s="42">
        <v>1.5</v>
      </c>
      <c r="H35" s="42">
        <v>1.6</v>
      </c>
      <c r="I35" s="42">
        <v>12.1</v>
      </c>
      <c r="J35" s="42">
        <v>66</v>
      </c>
      <c r="K35" s="38" t="s">
        <v>42</v>
      </c>
      <c r="L35" s="42"/>
    </row>
    <row r="36" spans="1:12" ht="15" x14ac:dyDescent="0.25">
      <c r="A36" s="21"/>
      <c r="B36" s="22"/>
      <c r="C36" s="89"/>
      <c r="D36" s="90" t="s">
        <v>23</v>
      </c>
      <c r="E36" s="23" t="s">
        <v>116</v>
      </c>
      <c r="F36" s="24">
        <v>60</v>
      </c>
      <c r="G36" s="42">
        <v>4.5999999999999996</v>
      </c>
      <c r="H36" s="42">
        <v>1.8</v>
      </c>
      <c r="I36" s="42">
        <v>30.1</v>
      </c>
      <c r="J36" s="42">
        <v>162</v>
      </c>
      <c r="K36" s="38" t="s">
        <v>44</v>
      </c>
      <c r="L36" s="42"/>
    </row>
    <row r="37" spans="1:12" ht="15" x14ac:dyDescent="0.25">
      <c r="A37" s="21"/>
      <c r="B37" s="22"/>
      <c r="C37" s="89"/>
      <c r="D37" s="90" t="s">
        <v>45</v>
      </c>
      <c r="E37" s="23" t="s">
        <v>117</v>
      </c>
      <c r="F37" s="24">
        <v>10</v>
      </c>
      <c r="G37" s="42">
        <v>0.1</v>
      </c>
      <c r="H37" s="42">
        <v>7.3</v>
      </c>
      <c r="I37" s="42">
        <v>0.1</v>
      </c>
      <c r="J37" s="42">
        <v>66</v>
      </c>
      <c r="K37" s="43" t="s">
        <v>44</v>
      </c>
      <c r="L37" s="42"/>
    </row>
    <row r="38" spans="1:12" ht="15" x14ac:dyDescent="0.25">
      <c r="A38" s="21"/>
      <c r="B38" s="22"/>
      <c r="C38" s="89"/>
      <c r="D38" s="90" t="s">
        <v>24</v>
      </c>
      <c r="E38" s="23" t="s">
        <v>90</v>
      </c>
      <c r="F38" s="24">
        <v>40</v>
      </c>
      <c r="G38" s="42">
        <v>5.0999999999999996</v>
      </c>
      <c r="H38" s="42">
        <v>4.5999999999999996</v>
      </c>
      <c r="I38" s="42">
        <v>0.3</v>
      </c>
      <c r="J38" s="42">
        <v>63</v>
      </c>
      <c r="K38" s="38" t="s">
        <v>56</v>
      </c>
      <c r="L38" s="42"/>
    </row>
    <row r="39" spans="1:12" ht="15" x14ac:dyDescent="0.25">
      <c r="A39" s="21"/>
      <c r="B39" s="22"/>
      <c r="C39" s="89"/>
      <c r="D39" s="86"/>
      <c r="E39" s="23"/>
      <c r="F39" s="24"/>
      <c r="G39" s="42"/>
      <c r="H39" s="42"/>
      <c r="I39" s="42"/>
      <c r="J39" s="42"/>
      <c r="K39" s="38"/>
      <c r="L39" s="42"/>
    </row>
    <row r="40" spans="1:12" ht="15" x14ac:dyDescent="0.25">
      <c r="A40" s="25"/>
      <c r="B40" s="26"/>
      <c r="C40" s="91"/>
      <c r="D40" s="81" t="s">
        <v>33</v>
      </c>
      <c r="E40" s="69"/>
      <c r="F40" s="70">
        <f>SUM(F34:F39)</f>
        <v>510</v>
      </c>
      <c r="G40" s="71">
        <f>SUM(G34:G39)</f>
        <v>16.5</v>
      </c>
      <c r="H40" s="71">
        <f>SUM(H34:H39)</f>
        <v>21.6</v>
      </c>
      <c r="I40" s="71">
        <f>SUM(I34:I39)</f>
        <v>81.8</v>
      </c>
      <c r="J40" s="71">
        <f>SUM(J34:J39)</f>
        <v>596</v>
      </c>
      <c r="K40" s="72"/>
      <c r="L40" s="71">
        <f>SUM(L34:L39)</f>
        <v>0</v>
      </c>
    </row>
    <row r="41" spans="1:12" ht="15" x14ac:dyDescent="0.25">
      <c r="A41" s="27">
        <f>A34</f>
        <v>1</v>
      </c>
      <c r="B41" s="28">
        <f>B34</f>
        <v>3</v>
      </c>
      <c r="C41" s="92" t="s">
        <v>25</v>
      </c>
      <c r="D41" s="90"/>
      <c r="E41" s="49"/>
      <c r="F41" s="50"/>
      <c r="G41" s="51"/>
      <c r="H41" s="51"/>
      <c r="I41" s="51"/>
      <c r="J41" s="51"/>
      <c r="K41" s="38"/>
      <c r="L41" s="42"/>
    </row>
    <row r="42" spans="1:12" ht="15" x14ac:dyDescent="0.25">
      <c r="A42" s="21"/>
      <c r="B42" s="22"/>
      <c r="C42" s="89"/>
      <c r="D42" s="90" t="s">
        <v>27</v>
      </c>
      <c r="E42" s="98" t="s">
        <v>64</v>
      </c>
      <c r="F42" s="99">
        <v>200</v>
      </c>
      <c r="G42" s="100">
        <v>2</v>
      </c>
      <c r="H42" s="100">
        <v>4.3</v>
      </c>
      <c r="I42" s="100">
        <v>13.3</v>
      </c>
      <c r="J42" s="100">
        <v>105</v>
      </c>
      <c r="K42" s="101" t="s">
        <v>65</v>
      </c>
      <c r="L42" s="42"/>
    </row>
    <row r="43" spans="1:12" ht="15" x14ac:dyDescent="0.25">
      <c r="A43" s="21"/>
      <c r="B43" s="22"/>
      <c r="C43" s="89"/>
      <c r="D43" s="90" t="s">
        <v>28</v>
      </c>
      <c r="E43" s="98" t="s">
        <v>66</v>
      </c>
      <c r="F43" s="99">
        <v>90</v>
      </c>
      <c r="G43" s="100">
        <v>11.1</v>
      </c>
      <c r="H43" s="100">
        <v>7.4</v>
      </c>
      <c r="I43" s="100">
        <v>3.6</v>
      </c>
      <c r="J43" s="100">
        <v>127</v>
      </c>
      <c r="K43" s="101" t="s">
        <v>67</v>
      </c>
      <c r="L43" s="42"/>
    </row>
    <row r="44" spans="1:12" ht="15" x14ac:dyDescent="0.25">
      <c r="A44" s="21"/>
      <c r="B44" s="22"/>
      <c r="C44" s="89"/>
      <c r="D44" s="90" t="s">
        <v>29</v>
      </c>
      <c r="E44" s="98" t="s">
        <v>68</v>
      </c>
      <c r="F44" s="99">
        <v>150</v>
      </c>
      <c r="G44" s="100">
        <v>3.1</v>
      </c>
      <c r="H44" s="100">
        <v>3.7</v>
      </c>
      <c r="I44" s="100">
        <v>20.399999999999999</v>
      </c>
      <c r="J44" s="100">
        <v>133</v>
      </c>
      <c r="K44" s="101" t="s">
        <v>69</v>
      </c>
      <c r="L44" s="42"/>
    </row>
    <row r="45" spans="1:12" ht="15" x14ac:dyDescent="0.25">
      <c r="A45" s="21"/>
      <c r="B45" s="22"/>
      <c r="C45" s="89"/>
      <c r="D45" s="90" t="s">
        <v>30</v>
      </c>
      <c r="E45" s="102" t="s">
        <v>70</v>
      </c>
      <c r="F45" s="103">
        <v>200</v>
      </c>
      <c r="G45" s="104">
        <v>1</v>
      </c>
      <c r="H45" s="104">
        <v>0.2</v>
      </c>
      <c r="I45" s="104">
        <v>20.2</v>
      </c>
      <c r="J45" s="104">
        <v>86</v>
      </c>
      <c r="K45" s="101" t="s">
        <v>44</v>
      </c>
      <c r="L45" s="42"/>
    </row>
    <row r="46" spans="1:12" ht="15" x14ac:dyDescent="0.25">
      <c r="A46" s="21"/>
      <c r="B46" s="22"/>
      <c r="C46" s="89"/>
      <c r="D46" s="90" t="s">
        <v>31</v>
      </c>
      <c r="E46" s="23" t="s">
        <v>43</v>
      </c>
      <c r="F46" s="24">
        <v>60</v>
      </c>
      <c r="G46" s="42">
        <v>4</v>
      </c>
      <c r="H46" s="42">
        <v>0.4</v>
      </c>
      <c r="I46" s="42">
        <v>28</v>
      </c>
      <c r="J46" s="42">
        <v>134</v>
      </c>
      <c r="K46" s="43" t="s">
        <v>44</v>
      </c>
      <c r="L46" s="42"/>
    </row>
    <row r="47" spans="1:12" ht="15" x14ac:dyDescent="0.25">
      <c r="A47" s="21"/>
      <c r="B47" s="22"/>
      <c r="C47" s="89"/>
      <c r="D47" s="90" t="s">
        <v>24</v>
      </c>
      <c r="E47" s="23" t="s">
        <v>63</v>
      </c>
      <c r="F47" s="24">
        <v>100</v>
      </c>
      <c r="G47" s="42">
        <v>0.4</v>
      </c>
      <c r="H47" s="42">
        <v>0.4</v>
      </c>
      <c r="I47" s="42">
        <v>9.8000000000000007</v>
      </c>
      <c r="J47" s="42">
        <v>49</v>
      </c>
      <c r="K47" s="38" t="s">
        <v>44</v>
      </c>
      <c r="L47" s="42"/>
    </row>
    <row r="48" spans="1:12" ht="15" x14ac:dyDescent="0.25">
      <c r="A48" s="21"/>
      <c r="B48" s="22"/>
      <c r="C48" s="89"/>
      <c r="D48" s="86"/>
      <c r="E48" s="23"/>
      <c r="F48" s="24"/>
      <c r="G48" s="42"/>
      <c r="H48" s="42"/>
      <c r="I48" s="42"/>
      <c r="J48" s="42"/>
      <c r="K48" s="38"/>
      <c r="L48" s="42"/>
    </row>
    <row r="49" spans="1:12" ht="15" x14ac:dyDescent="0.25">
      <c r="A49" s="25"/>
      <c r="B49" s="26"/>
      <c r="C49" s="93"/>
      <c r="D49" s="81" t="s">
        <v>33</v>
      </c>
      <c r="E49" s="69"/>
      <c r="F49" s="70">
        <f>SUM(F41:F48)</f>
        <v>800</v>
      </c>
      <c r="G49" s="71">
        <f>SUM(G41:G48)</f>
        <v>21.599999999999998</v>
      </c>
      <c r="H49" s="71">
        <f>SUM(H41:H48)</f>
        <v>16.399999999999999</v>
      </c>
      <c r="I49" s="71">
        <f>SUM(I41:I48)</f>
        <v>95.3</v>
      </c>
      <c r="J49" s="71">
        <f>SUM(J41:J48)</f>
        <v>634</v>
      </c>
      <c r="K49" s="39"/>
      <c r="L49" s="44">
        <f>SUM(L41:L48)</f>
        <v>0</v>
      </c>
    </row>
    <row r="50" spans="1:12" ht="15.75" customHeight="1" thickBot="1" x14ac:dyDescent="0.25">
      <c r="A50" s="29">
        <f>A34</f>
        <v>1</v>
      </c>
      <c r="B50" s="30">
        <f>B34</f>
        <v>3</v>
      </c>
      <c r="C50" s="94" t="s">
        <v>4</v>
      </c>
      <c r="D50" s="95"/>
      <c r="E50" s="75"/>
      <c r="F50" s="76">
        <f>F40+F49</f>
        <v>1310</v>
      </c>
      <c r="G50" s="77">
        <f>G40+G49</f>
        <v>38.099999999999994</v>
      </c>
      <c r="H50" s="77">
        <f>H40+H49</f>
        <v>38</v>
      </c>
      <c r="I50" s="77">
        <f>I40+I49</f>
        <v>177.1</v>
      </c>
      <c r="J50" s="77">
        <f>J40+J49</f>
        <v>1230</v>
      </c>
      <c r="K50" s="47"/>
      <c r="L50" s="45">
        <f>L40+L49</f>
        <v>0</v>
      </c>
    </row>
    <row r="51" spans="1:12" ht="15" x14ac:dyDescent="0.25">
      <c r="A51" s="17">
        <v>1</v>
      </c>
      <c r="B51" s="18">
        <v>4</v>
      </c>
      <c r="C51" s="87" t="s">
        <v>20</v>
      </c>
      <c r="D51" s="88" t="s">
        <v>21</v>
      </c>
      <c r="E51" s="19" t="s">
        <v>123</v>
      </c>
      <c r="F51" s="20">
        <v>200</v>
      </c>
      <c r="G51" s="40">
        <v>5</v>
      </c>
      <c r="H51" s="40">
        <v>6.5</v>
      </c>
      <c r="I51" s="40">
        <v>25.6</v>
      </c>
      <c r="J51" s="40">
        <v>183</v>
      </c>
      <c r="K51" s="37" t="s">
        <v>94</v>
      </c>
      <c r="L51" s="40"/>
    </row>
    <row r="52" spans="1:12" ht="15" x14ac:dyDescent="0.25">
      <c r="A52" s="21"/>
      <c r="B52" s="22"/>
      <c r="C52" s="89"/>
      <c r="D52" s="86" t="s">
        <v>22</v>
      </c>
      <c r="E52" s="23" t="s">
        <v>53</v>
      </c>
      <c r="F52" s="24">
        <v>200</v>
      </c>
      <c r="G52" s="42">
        <v>3.6</v>
      </c>
      <c r="H52" s="42">
        <v>3.3</v>
      </c>
      <c r="I52" s="42">
        <v>22.8</v>
      </c>
      <c r="J52" s="42">
        <v>135</v>
      </c>
      <c r="K52" s="38" t="s">
        <v>54</v>
      </c>
      <c r="L52" s="42"/>
    </row>
    <row r="53" spans="1:12" ht="15" x14ac:dyDescent="0.25">
      <c r="A53" s="21"/>
      <c r="B53" s="22"/>
      <c r="C53" s="89"/>
      <c r="D53" s="90" t="s">
        <v>23</v>
      </c>
      <c r="E53" s="23" t="s">
        <v>116</v>
      </c>
      <c r="F53" s="24">
        <v>60</v>
      </c>
      <c r="G53" s="42">
        <v>4.5999999999999996</v>
      </c>
      <c r="H53" s="42">
        <v>1.8</v>
      </c>
      <c r="I53" s="42">
        <v>30.1</v>
      </c>
      <c r="J53" s="42">
        <v>162</v>
      </c>
      <c r="K53" s="38" t="s">
        <v>44</v>
      </c>
      <c r="L53" s="42"/>
    </row>
    <row r="54" spans="1:12" ht="15" x14ac:dyDescent="0.25">
      <c r="A54" s="21"/>
      <c r="B54" s="22"/>
      <c r="C54" s="89"/>
      <c r="D54" s="90" t="s">
        <v>45</v>
      </c>
      <c r="E54" s="23" t="s">
        <v>46</v>
      </c>
      <c r="F54" s="24">
        <v>30</v>
      </c>
      <c r="G54" s="42">
        <v>7.9</v>
      </c>
      <c r="H54" s="42">
        <v>8</v>
      </c>
      <c r="I54" s="42">
        <v>0</v>
      </c>
      <c r="J54" s="42">
        <v>105</v>
      </c>
      <c r="K54" s="43" t="s">
        <v>47</v>
      </c>
      <c r="L54" s="42"/>
    </row>
    <row r="55" spans="1:12" ht="15" x14ac:dyDescent="0.25">
      <c r="A55" s="21"/>
      <c r="B55" s="22"/>
      <c r="C55" s="89"/>
      <c r="D55" s="86"/>
      <c r="E55" s="23"/>
      <c r="F55" s="24"/>
      <c r="G55" s="42"/>
      <c r="H55" s="42"/>
      <c r="I55" s="42"/>
      <c r="J55" s="42"/>
      <c r="K55" s="38"/>
      <c r="L55" s="42"/>
    </row>
    <row r="56" spans="1:12" ht="15" x14ac:dyDescent="0.25">
      <c r="A56" s="25"/>
      <c r="B56" s="26"/>
      <c r="C56" s="91"/>
      <c r="D56" s="81" t="s">
        <v>33</v>
      </c>
      <c r="E56" s="69"/>
      <c r="F56" s="70">
        <f>SUM(F51:F55)</f>
        <v>490</v>
      </c>
      <c r="G56" s="71">
        <f>SUM(G51:G55)</f>
        <v>21.1</v>
      </c>
      <c r="H56" s="71">
        <f>SUM(H51:H55)</f>
        <v>19.600000000000001</v>
      </c>
      <c r="I56" s="71">
        <f>SUM(I51:I55)</f>
        <v>78.5</v>
      </c>
      <c r="J56" s="71">
        <f>SUM(J51:J55)</f>
        <v>585</v>
      </c>
      <c r="K56" s="72"/>
      <c r="L56" s="44">
        <f>SUM(L51:L55)</f>
        <v>0</v>
      </c>
    </row>
    <row r="57" spans="1:12" ht="15" x14ac:dyDescent="0.25">
      <c r="A57" s="27">
        <f>A51</f>
        <v>1</v>
      </c>
      <c r="B57" s="28">
        <f>B51</f>
        <v>4</v>
      </c>
      <c r="C57" s="92" t="s">
        <v>25</v>
      </c>
      <c r="D57" s="90"/>
      <c r="E57" s="49"/>
      <c r="F57" s="50"/>
      <c r="G57" s="51"/>
      <c r="H57" s="51"/>
      <c r="I57" s="51"/>
      <c r="J57" s="51"/>
      <c r="K57" s="38"/>
      <c r="L57" s="42"/>
    </row>
    <row r="58" spans="1:12" ht="15" x14ac:dyDescent="0.25">
      <c r="A58" s="21"/>
      <c r="B58" s="22"/>
      <c r="C58" s="89"/>
      <c r="D58" s="90" t="s">
        <v>27</v>
      </c>
      <c r="E58" s="98" t="s">
        <v>73</v>
      </c>
      <c r="F58" s="99">
        <v>200</v>
      </c>
      <c r="G58" s="100">
        <v>1.5</v>
      </c>
      <c r="H58" s="100">
        <v>4.2</v>
      </c>
      <c r="I58" s="100">
        <v>7.2</v>
      </c>
      <c r="J58" s="100">
        <v>76</v>
      </c>
      <c r="K58" s="38" t="s">
        <v>74</v>
      </c>
      <c r="L58" s="42"/>
    </row>
    <row r="59" spans="1:12" ht="15" x14ac:dyDescent="0.25">
      <c r="A59" s="21"/>
      <c r="B59" s="22"/>
      <c r="C59" s="89"/>
      <c r="D59" s="90" t="s">
        <v>28</v>
      </c>
      <c r="E59" s="98" t="s">
        <v>77</v>
      </c>
      <c r="F59" s="99">
        <v>90</v>
      </c>
      <c r="G59" s="100">
        <v>13.3</v>
      </c>
      <c r="H59" s="100">
        <v>11.2</v>
      </c>
      <c r="I59" s="100">
        <v>8.1999999999999993</v>
      </c>
      <c r="J59" s="100">
        <v>188</v>
      </c>
      <c r="K59" s="38" t="s">
        <v>78</v>
      </c>
      <c r="L59" s="42"/>
    </row>
    <row r="60" spans="1:12" ht="15" x14ac:dyDescent="0.25">
      <c r="A60" s="21"/>
      <c r="B60" s="22"/>
      <c r="C60" s="89"/>
      <c r="D60" s="90" t="s">
        <v>29</v>
      </c>
      <c r="E60" s="98" t="s">
        <v>75</v>
      </c>
      <c r="F60" s="99">
        <v>150</v>
      </c>
      <c r="G60" s="100">
        <v>5.3</v>
      </c>
      <c r="H60" s="100">
        <v>3</v>
      </c>
      <c r="I60" s="100">
        <v>32.4</v>
      </c>
      <c r="J60" s="100">
        <v>184</v>
      </c>
      <c r="K60" s="38" t="s">
        <v>76</v>
      </c>
      <c r="L60" s="42"/>
    </row>
    <row r="61" spans="1:12" ht="15" x14ac:dyDescent="0.25">
      <c r="A61" s="21"/>
      <c r="B61" s="22"/>
      <c r="C61" s="89"/>
      <c r="D61" s="90" t="s">
        <v>30</v>
      </c>
      <c r="E61" s="23" t="s">
        <v>79</v>
      </c>
      <c r="F61" s="24">
        <v>200</v>
      </c>
      <c r="G61" s="42">
        <v>0.2</v>
      </c>
      <c r="H61" s="42">
        <v>0</v>
      </c>
      <c r="I61" s="42">
        <v>11.9</v>
      </c>
      <c r="J61" s="42">
        <v>48</v>
      </c>
      <c r="K61" s="38" t="s">
        <v>80</v>
      </c>
      <c r="L61" s="42"/>
    </row>
    <row r="62" spans="1:12" ht="15" x14ac:dyDescent="0.25">
      <c r="A62" s="21"/>
      <c r="B62" s="22"/>
      <c r="C62" s="89"/>
      <c r="D62" s="90" t="s">
        <v>31</v>
      </c>
      <c r="E62" s="23" t="s">
        <v>43</v>
      </c>
      <c r="F62" s="24">
        <v>60</v>
      </c>
      <c r="G62" s="42">
        <v>4</v>
      </c>
      <c r="H62" s="42">
        <v>0.4</v>
      </c>
      <c r="I62" s="42">
        <v>28</v>
      </c>
      <c r="J62" s="42">
        <v>134</v>
      </c>
      <c r="K62" s="43" t="s">
        <v>44</v>
      </c>
      <c r="L62" s="42"/>
    </row>
    <row r="63" spans="1:12" ht="15" x14ac:dyDescent="0.25">
      <c r="A63" s="21"/>
      <c r="B63" s="22"/>
      <c r="C63" s="89"/>
      <c r="D63" s="90" t="s">
        <v>24</v>
      </c>
      <c r="E63" s="23" t="s">
        <v>81</v>
      </c>
      <c r="F63" s="24">
        <v>100</v>
      </c>
      <c r="G63" s="42">
        <v>0.9</v>
      </c>
      <c r="H63" s="42">
        <v>0.2</v>
      </c>
      <c r="I63" s="42">
        <v>8.1</v>
      </c>
      <c r="J63" s="42">
        <v>44</v>
      </c>
      <c r="K63" s="38" t="s">
        <v>44</v>
      </c>
      <c r="L63" s="42"/>
    </row>
    <row r="64" spans="1:12" ht="15" x14ac:dyDescent="0.25">
      <c r="A64" s="21"/>
      <c r="B64" s="22"/>
      <c r="C64" s="89"/>
      <c r="D64" s="86"/>
      <c r="E64" s="23"/>
      <c r="F64" s="24"/>
      <c r="G64" s="42"/>
      <c r="H64" s="42"/>
      <c r="I64" s="42"/>
      <c r="J64" s="42"/>
      <c r="K64" s="38"/>
      <c r="L64" s="42"/>
    </row>
    <row r="65" spans="1:12" ht="15" x14ac:dyDescent="0.25">
      <c r="A65" s="25"/>
      <c r="B65" s="26"/>
      <c r="C65" s="93"/>
      <c r="D65" s="81" t="s">
        <v>33</v>
      </c>
      <c r="E65" s="69"/>
      <c r="F65" s="70">
        <f>SUM(F57:F64)</f>
        <v>800</v>
      </c>
      <c r="G65" s="71">
        <f>SUM(G57:G64)</f>
        <v>25.2</v>
      </c>
      <c r="H65" s="71">
        <f>SUM(H57:H64)</f>
        <v>18.999999999999996</v>
      </c>
      <c r="I65" s="71">
        <f>SUM(I57:I64)</f>
        <v>95.799999999999983</v>
      </c>
      <c r="J65" s="71">
        <f>SUM(J57:J64)</f>
        <v>674</v>
      </c>
      <c r="K65" s="72"/>
      <c r="L65" s="44">
        <f>SUM(L57:L64)</f>
        <v>0</v>
      </c>
    </row>
    <row r="66" spans="1:12" ht="15.75" customHeight="1" thickBot="1" x14ac:dyDescent="0.25">
      <c r="A66" s="29">
        <f>A51</f>
        <v>1</v>
      </c>
      <c r="B66" s="30">
        <f>B51</f>
        <v>4</v>
      </c>
      <c r="C66" s="94" t="s">
        <v>4</v>
      </c>
      <c r="D66" s="95"/>
      <c r="E66" s="75"/>
      <c r="F66" s="76">
        <f>F56+F65</f>
        <v>1290</v>
      </c>
      <c r="G66" s="77">
        <f>G56+G65</f>
        <v>46.3</v>
      </c>
      <c r="H66" s="77">
        <f>H56+H65</f>
        <v>38.599999999999994</v>
      </c>
      <c r="I66" s="77">
        <f>I56+I65</f>
        <v>174.29999999999998</v>
      </c>
      <c r="J66" s="77">
        <f>J56+J65</f>
        <v>1259</v>
      </c>
      <c r="K66" s="47"/>
      <c r="L66" s="45">
        <f>L56+L65</f>
        <v>0</v>
      </c>
    </row>
    <row r="67" spans="1:12" ht="18" customHeight="1" x14ac:dyDescent="0.25">
      <c r="A67" s="17">
        <v>1</v>
      </c>
      <c r="B67" s="18">
        <v>5</v>
      </c>
      <c r="C67" s="87" t="s">
        <v>20</v>
      </c>
      <c r="D67" s="88" t="s">
        <v>21</v>
      </c>
      <c r="E67" s="19" t="s">
        <v>82</v>
      </c>
      <c r="F67" s="20">
        <v>100</v>
      </c>
      <c r="G67" s="40">
        <v>9.6999999999999993</v>
      </c>
      <c r="H67" s="40">
        <v>10.6</v>
      </c>
      <c r="I67" s="40">
        <v>1.7</v>
      </c>
      <c r="J67" s="40">
        <v>141</v>
      </c>
      <c r="K67" s="37" t="s">
        <v>83</v>
      </c>
      <c r="L67" s="40"/>
    </row>
    <row r="68" spans="1:12" ht="18" customHeight="1" x14ac:dyDescent="0.25">
      <c r="A68" s="21"/>
      <c r="B68" s="22"/>
      <c r="C68" s="89"/>
      <c r="D68" s="90" t="s">
        <v>22</v>
      </c>
      <c r="E68" s="23" t="s">
        <v>41</v>
      </c>
      <c r="F68" s="24">
        <v>200</v>
      </c>
      <c r="G68" s="42">
        <v>1.5</v>
      </c>
      <c r="H68" s="42">
        <v>1.6</v>
      </c>
      <c r="I68" s="42">
        <v>12.1</v>
      </c>
      <c r="J68" s="42">
        <v>66</v>
      </c>
      <c r="K68" s="38" t="s">
        <v>42</v>
      </c>
      <c r="L68" s="42"/>
    </row>
    <row r="69" spans="1:12" ht="18" customHeight="1" x14ac:dyDescent="0.25">
      <c r="A69" s="21"/>
      <c r="B69" s="22"/>
      <c r="C69" s="89"/>
      <c r="D69" s="90" t="s">
        <v>23</v>
      </c>
      <c r="E69" s="23" t="s">
        <v>116</v>
      </c>
      <c r="F69" s="24">
        <v>60</v>
      </c>
      <c r="G69" s="42">
        <v>4.5999999999999996</v>
      </c>
      <c r="H69" s="42">
        <v>1.8</v>
      </c>
      <c r="I69" s="42">
        <v>30.1</v>
      </c>
      <c r="J69" s="42">
        <v>162</v>
      </c>
      <c r="K69" s="38" t="s">
        <v>44</v>
      </c>
      <c r="L69" s="42"/>
    </row>
    <row r="70" spans="1:12" ht="18" customHeight="1" x14ac:dyDescent="0.25">
      <c r="A70" s="21"/>
      <c r="B70" s="22"/>
      <c r="C70" s="89"/>
      <c r="D70" s="90" t="s">
        <v>45</v>
      </c>
      <c r="E70" s="23" t="s">
        <v>117</v>
      </c>
      <c r="F70" s="24">
        <v>10</v>
      </c>
      <c r="G70" s="42">
        <v>0.1</v>
      </c>
      <c r="H70" s="42">
        <v>7.3</v>
      </c>
      <c r="I70" s="42">
        <v>0.1</v>
      </c>
      <c r="J70" s="42">
        <v>66</v>
      </c>
      <c r="K70" s="43" t="s">
        <v>44</v>
      </c>
      <c r="L70" s="42"/>
    </row>
    <row r="71" spans="1:12" ht="28.5" customHeight="1" x14ac:dyDescent="0.25">
      <c r="A71" s="21"/>
      <c r="B71" s="22"/>
      <c r="C71" s="89"/>
      <c r="D71" s="96" t="s">
        <v>118</v>
      </c>
      <c r="E71" s="23" t="s">
        <v>48</v>
      </c>
      <c r="F71" s="24">
        <v>100</v>
      </c>
      <c r="G71" s="42">
        <v>7.6</v>
      </c>
      <c r="H71" s="42">
        <v>11.5</v>
      </c>
      <c r="I71" s="42">
        <v>52.1</v>
      </c>
      <c r="J71" s="42">
        <v>348</v>
      </c>
      <c r="K71" s="43" t="s">
        <v>49</v>
      </c>
      <c r="L71" s="42"/>
    </row>
    <row r="72" spans="1:12" ht="19.5" customHeight="1" x14ac:dyDescent="0.25">
      <c r="A72" s="25"/>
      <c r="B72" s="26"/>
      <c r="C72" s="91"/>
      <c r="D72" s="81" t="s">
        <v>33</v>
      </c>
      <c r="E72" s="69"/>
      <c r="F72" s="70">
        <f>SUM(F67:F71)</f>
        <v>470</v>
      </c>
      <c r="G72" s="71">
        <f>SUM(G67:G71)</f>
        <v>23.5</v>
      </c>
      <c r="H72" s="71">
        <f>SUM(H67:H71)</f>
        <v>32.799999999999997</v>
      </c>
      <c r="I72" s="71">
        <f>SUM(I67:I71)</f>
        <v>96.1</v>
      </c>
      <c r="J72" s="71">
        <f>SUM(J67:J71)</f>
        <v>783</v>
      </c>
      <c r="K72" s="72"/>
      <c r="L72" s="44">
        <f>SUM(L67:L71)</f>
        <v>0</v>
      </c>
    </row>
    <row r="73" spans="1:12" ht="15" x14ac:dyDescent="0.25">
      <c r="A73" s="27">
        <f>A67</f>
        <v>1</v>
      </c>
      <c r="B73" s="28">
        <f>B67</f>
        <v>5</v>
      </c>
      <c r="C73" s="92" t="s">
        <v>25</v>
      </c>
      <c r="D73" s="90"/>
      <c r="E73" s="52"/>
      <c r="F73" s="53"/>
      <c r="G73" s="54"/>
      <c r="H73" s="54"/>
      <c r="I73" s="54"/>
      <c r="J73" s="54"/>
      <c r="K73" s="38"/>
      <c r="L73" s="42"/>
    </row>
    <row r="74" spans="1:12" ht="15" x14ac:dyDescent="0.25">
      <c r="A74" s="21"/>
      <c r="B74" s="22"/>
      <c r="C74" s="89"/>
      <c r="D74" s="90" t="s">
        <v>27</v>
      </c>
      <c r="E74" s="98" t="s">
        <v>84</v>
      </c>
      <c r="F74" s="99">
        <v>200</v>
      </c>
      <c r="G74" s="100">
        <v>1.9</v>
      </c>
      <c r="H74" s="100">
        <v>3.1</v>
      </c>
      <c r="I74" s="100">
        <v>11.7</v>
      </c>
      <c r="J74" s="100">
        <v>85</v>
      </c>
      <c r="K74" s="38" t="s">
        <v>86</v>
      </c>
      <c r="L74" s="42"/>
    </row>
    <row r="75" spans="1:12" ht="15" x14ac:dyDescent="0.25">
      <c r="A75" s="21"/>
      <c r="B75" s="22"/>
      <c r="C75" s="89"/>
      <c r="D75" s="90" t="s">
        <v>28</v>
      </c>
      <c r="E75" s="98" t="s">
        <v>85</v>
      </c>
      <c r="F75" s="99">
        <v>200</v>
      </c>
      <c r="G75" s="100">
        <v>14</v>
      </c>
      <c r="H75" s="100">
        <v>12.3</v>
      </c>
      <c r="I75" s="100">
        <v>18.100000000000001</v>
      </c>
      <c r="J75" s="100">
        <v>245</v>
      </c>
      <c r="K75" s="38" t="s">
        <v>87</v>
      </c>
      <c r="L75" s="42"/>
    </row>
    <row r="76" spans="1:12" ht="15" x14ac:dyDescent="0.25">
      <c r="A76" s="21"/>
      <c r="B76" s="22"/>
      <c r="C76" s="89"/>
      <c r="D76" s="90" t="s">
        <v>29</v>
      </c>
      <c r="E76" s="102"/>
      <c r="F76" s="103"/>
      <c r="G76" s="104"/>
      <c r="H76" s="104"/>
      <c r="I76" s="104"/>
      <c r="J76" s="104"/>
      <c r="K76" s="38"/>
      <c r="L76" s="42"/>
    </row>
    <row r="77" spans="1:12" ht="15" x14ac:dyDescent="0.25">
      <c r="A77" s="21"/>
      <c r="B77" s="22"/>
      <c r="C77" s="89"/>
      <c r="D77" s="90" t="s">
        <v>30</v>
      </c>
      <c r="E77" s="98" t="s">
        <v>88</v>
      </c>
      <c r="F77" s="99">
        <v>200</v>
      </c>
      <c r="G77" s="100">
        <v>0.2</v>
      </c>
      <c r="H77" s="100">
        <v>0.1</v>
      </c>
      <c r="I77" s="100">
        <v>17.899999999999999</v>
      </c>
      <c r="J77" s="100">
        <v>74</v>
      </c>
      <c r="K77" s="38" t="s">
        <v>89</v>
      </c>
      <c r="L77" s="42"/>
    </row>
    <row r="78" spans="1:12" ht="15" x14ac:dyDescent="0.25">
      <c r="A78" s="21"/>
      <c r="B78" s="22"/>
      <c r="C78" s="89"/>
      <c r="D78" s="90" t="s">
        <v>31</v>
      </c>
      <c r="E78" s="102" t="s">
        <v>43</v>
      </c>
      <c r="F78" s="103">
        <v>60</v>
      </c>
      <c r="G78" s="104">
        <v>4</v>
      </c>
      <c r="H78" s="104">
        <v>0.4</v>
      </c>
      <c r="I78" s="104">
        <v>28</v>
      </c>
      <c r="J78" s="104">
        <v>134</v>
      </c>
      <c r="K78" s="43" t="s">
        <v>44</v>
      </c>
      <c r="L78" s="42"/>
    </row>
    <row r="79" spans="1:12" ht="15" x14ac:dyDescent="0.25">
      <c r="A79" s="21"/>
      <c r="B79" s="22"/>
      <c r="C79" s="89"/>
      <c r="D79" s="86"/>
      <c r="E79" s="23"/>
      <c r="F79" s="24"/>
      <c r="G79" s="42"/>
      <c r="H79" s="42"/>
      <c r="I79" s="42"/>
      <c r="J79" s="42"/>
      <c r="K79" s="38"/>
      <c r="L79" s="42"/>
    </row>
    <row r="80" spans="1:12" ht="15" x14ac:dyDescent="0.25">
      <c r="A80" s="25"/>
      <c r="B80" s="26"/>
      <c r="C80" s="93"/>
      <c r="D80" s="81" t="s">
        <v>33</v>
      </c>
      <c r="E80" s="69"/>
      <c r="F80" s="70">
        <f>SUM(F73:F79)</f>
        <v>660</v>
      </c>
      <c r="G80" s="71">
        <f>SUM(G73:G79)</f>
        <v>20.100000000000001</v>
      </c>
      <c r="H80" s="71">
        <f>SUM(H73:H79)</f>
        <v>15.9</v>
      </c>
      <c r="I80" s="71">
        <f>SUM(I73:I79)</f>
        <v>75.7</v>
      </c>
      <c r="J80" s="71">
        <f>SUM(J73:J79)</f>
        <v>538</v>
      </c>
      <c r="K80" s="39"/>
      <c r="L80" s="44">
        <f>SUM(L73:L79)</f>
        <v>0</v>
      </c>
    </row>
    <row r="81" spans="1:12" ht="15.75" customHeight="1" thickBot="1" x14ac:dyDescent="0.25">
      <c r="A81" s="29">
        <f>A67</f>
        <v>1</v>
      </c>
      <c r="B81" s="30">
        <f>B67</f>
        <v>5</v>
      </c>
      <c r="C81" s="94" t="s">
        <v>4</v>
      </c>
      <c r="D81" s="95"/>
      <c r="E81" s="75"/>
      <c r="F81" s="76">
        <f>F72+F80</f>
        <v>1130</v>
      </c>
      <c r="G81" s="77">
        <f>G72+G80</f>
        <v>43.6</v>
      </c>
      <c r="H81" s="77">
        <f>H72+H80</f>
        <v>48.699999999999996</v>
      </c>
      <c r="I81" s="77">
        <f>I72+I80</f>
        <v>171.8</v>
      </c>
      <c r="J81" s="77">
        <f>J72+J80</f>
        <v>1321</v>
      </c>
      <c r="K81" s="47"/>
      <c r="L81" s="45">
        <f>L72+L80</f>
        <v>0</v>
      </c>
    </row>
    <row r="82" spans="1:12" ht="15" x14ac:dyDescent="0.25">
      <c r="A82" s="17">
        <v>2</v>
      </c>
      <c r="B82" s="18">
        <v>1</v>
      </c>
      <c r="C82" s="87" t="s">
        <v>20</v>
      </c>
      <c r="D82" s="88" t="s">
        <v>21</v>
      </c>
      <c r="E82" s="19" t="s">
        <v>124</v>
      </c>
      <c r="F82" s="20">
        <v>200</v>
      </c>
      <c r="G82" s="40">
        <v>6</v>
      </c>
      <c r="H82" s="40">
        <v>5.3</v>
      </c>
      <c r="I82" s="40">
        <v>30.7</v>
      </c>
      <c r="J82" s="40">
        <v>201</v>
      </c>
      <c r="K82" s="41" t="s">
        <v>125</v>
      </c>
      <c r="L82" s="40"/>
    </row>
    <row r="83" spans="1:12" ht="15" x14ac:dyDescent="0.25">
      <c r="A83" s="21"/>
      <c r="B83" s="22"/>
      <c r="C83" s="89"/>
      <c r="D83" s="86" t="s">
        <v>22</v>
      </c>
      <c r="E83" s="23" t="s">
        <v>53</v>
      </c>
      <c r="F83" s="24">
        <v>200</v>
      </c>
      <c r="G83" s="42">
        <v>3.6</v>
      </c>
      <c r="H83" s="42">
        <v>3.3</v>
      </c>
      <c r="I83" s="42">
        <v>22.8</v>
      </c>
      <c r="J83" s="42">
        <v>135</v>
      </c>
      <c r="K83" s="43" t="s">
        <v>54</v>
      </c>
      <c r="L83" s="42"/>
    </row>
    <row r="84" spans="1:12" ht="15" x14ac:dyDescent="0.25">
      <c r="A84" s="21"/>
      <c r="B84" s="22"/>
      <c r="C84" s="89"/>
      <c r="D84" s="90" t="s">
        <v>23</v>
      </c>
      <c r="E84" s="23" t="s">
        <v>116</v>
      </c>
      <c r="F84" s="24">
        <v>60</v>
      </c>
      <c r="G84" s="42">
        <v>4.5999999999999996</v>
      </c>
      <c r="H84" s="42">
        <v>1.8</v>
      </c>
      <c r="I84" s="42">
        <v>30.1</v>
      </c>
      <c r="J84" s="42">
        <v>162</v>
      </c>
      <c r="K84" s="43" t="s">
        <v>44</v>
      </c>
      <c r="L84" s="42"/>
    </row>
    <row r="85" spans="1:12" ht="15" x14ac:dyDescent="0.25">
      <c r="A85" s="21"/>
      <c r="B85" s="22"/>
      <c r="C85" s="89"/>
      <c r="D85" s="86" t="s">
        <v>45</v>
      </c>
      <c r="E85" s="23" t="s">
        <v>46</v>
      </c>
      <c r="F85" s="24">
        <v>30</v>
      </c>
      <c r="G85" s="42">
        <v>7.9</v>
      </c>
      <c r="H85" s="42">
        <v>8</v>
      </c>
      <c r="I85" s="42">
        <v>0</v>
      </c>
      <c r="J85" s="42">
        <v>105</v>
      </c>
      <c r="K85" s="43" t="s">
        <v>47</v>
      </c>
      <c r="L85" s="42"/>
    </row>
    <row r="86" spans="1:12" ht="15" x14ac:dyDescent="0.25">
      <c r="A86" s="21"/>
      <c r="B86" s="22"/>
      <c r="C86" s="89"/>
      <c r="D86" s="97"/>
      <c r="E86" s="23"/>
      <c r="F86" s="24"/>
      <c r="G86" s="42"/>
      <c r="H86" s="42"/>
      <c r="I86" s="42"/>
      <c r="J86" s="42"/>
      <c r="K86" s="38"/>
      <c r="L86" s="42"/>
    </row>
    <row r="87" spans="1:12" ht="15" x14ac:dyDescent="0.25">
      <c r="A87" s="25"/>
      <c r="B87" s="26"/>
      <c r="C87" s="91"/>
      <c r="D87" s="81" t="s">
        <v>33</v>
      </c>
      <c r="E87" s="69"/>
      <c r="F87" s="70">
        <f>SUM(F82:F86)</f>
        <v>490</v>
      </c>
      <c r="G87" s="71">
        <f>SUM(G82:G86)</f>
        <v>22.1</v>
      </c>
      <c r="H87" s="71">
        <f>SUM(H82:H86)</f>
        <v>18.399999999999999</v>
      </c>
      <c r="I87" s="71">
        <f>SUM(I82:I86)</f>
        <v>83.6</v>
      </c>
      <c r="J87" s="71">
        <f>SUM(J82:J86)</f>
        <v>603</v>
      </c>
      <c r="K87" s="72"/>
      <c r="L87" s="44">
        <f>SUM(L82:L86)</f>
        <v>0</v>
      </c>
    </row>
    <row r="88" spans="1:12" ht="15" x14ac:dyDescent="0.25">
      <c r="A88" s="27">
        <f>A82</f>
        <v>2</v>
      </c>
      <c r="B88" s="28">
        <f>B82</f>
        <v>1</v>
      </c>
      <c r="C88" s="92" t="s">
        <v>25</v>
      </c>
      <c r="D88" s="90" t="s">
        <v>26</v>
      </c>
      <c r="E88" s="98" t="s">
        <v>90</v>
      </c>
      <c r="F88" s="99">
        <v>40</v>
      </c>
      <c r="G88" s="100">
        <v>5.0999999999999996</v>
      </c>
      <c r="H88" s="100">
        <v>4.5999999999999996</v>
      </c>
      <c r="I88" s="100">
        <v>0.3</v>
      </c>
      <c r="J88" s="100">
        <v>63</v>
      </c>
      <c r="K88" s="38" t="s">
        <v>56</v>
      </c>
      <c r="L88" s="42"/>
    </row>
    <row r="89" spans="1:12" ht="15" x14ac:dyDescent="0.25">
      <c r="A89" s="21"/>
      <c r="B89" s="22"/>
      <c r="C89" s="89"/>
      <c r="D89" s="90" t="s">
        <v>27</v>
      </c>
      <c r="E89" s="98" t="s">
        <v>91</v>
      </c>
      <c r="F89" s="99">
        <v>200</v>
      </c>
      <c r="G89" s="100">
        <v>1.6</v>
      </c>
      <c r="H89" s="100">
        <v>5.5</v>
      </c>
      <c r="I89" s="100">
        <v>8.8000000000000007</v>
      </c>
      <c r="J89" s="100">
        <v>95</v>
      </c>
      <c r="K89" s="38" t="s">
        <v>93</v>
      </c>
      <c r="L89" s="42"/>
    </row>
    <row r="90" spans="1:12" ht="15" x14ac:dyDescent="0.25">
      <c r="A90" s="21"/>
      <c r="B90" s="22"/>
      <c r="C90" s="89"/>
      <c r="D90" s="90" t="s">
        <v>28</v>
      </c>
      <c r="E90" s="98" t="s">
        <v>92</v>
      </c>
      <c r="F90" s="99">
        <v>200</v>
      </c>
      <c r="G90" s="100">
        <v>5</v>
      </c>
      <c r="H90" s="100">
        <v>6.5</v>
      </c>
      <c r="I90" s="100">
        <v>25.6</v>
      </c>
      <c r="J90" s="100">
        <v>183</v>
      </c>
      <c r="K90" s="38" t="s">
        <v>94</v>
      </c>
      <c r="L90" s="42"/>
    </row>
    <row r="91" spans="1:12" ht="15" x14ac:dyDescent="0.25">
      <c r="A91" s="21"/>
      <c r="B91" s="22"/>
      <c r="C91" s="89"/>
      <c r="D91" s="90" t="s">
        <v>29</v>
      </c>
      <c r="E91" s="102"/>
      <c r="F91" s="103"/>
      <c r="G91" s="104"/>
      <c r="H91" s="104"/>
      <c r="I91" s="104"/>
      <c r="J91" s="104"/>
      <c r="K91" s="38"/>
      <c r="L91" s="42"/>
    </row>
    <row r="92" spans="1:12" ht="15" x14ac:dyDescent="0.25">
      <c r="A92" s="21"/>
      <c r="B92" s="22"/>
      <c r="C92" s="89"/>
      <c r="D92" s="90" t="s">
        <v>30</v>
      </c>
      <c r="E92" s="98" t="s">
        <v>95</v>
      </c>
      <c r="F92" s="99">
        <v>200</v>
      </c>
      <c r="G92" s="100">
        <v>3.1</v>
      </c>
      <c r="H92" s="100">
        <v>3.2</v>
      </c>
      <c r="I92" s="100">
        <v>9.5</v>
      </c>
      <c r="J92" s="100">
        <v>78</v>
      </c>
      <c r="K92" s="38" t="s">
        <v>96</v>
      </c>
      <c r="L92" s="42"/>
    </row>
    <row r="93" spans="1:12" ht="15" x14ac:dyDescent="0.25">
      <c r="A93" s="21"/>
      <c r="B93" s="22"/>
      <c r="C93" s="89"/>
      <c r="D93" s="90" t="s">
        <v>31</v>
      </c>
      <c r="E93" s="102" t="s">
        <v>43</v>
      </c>
      <c r="F93" s="103">
        <v>60</v>
      </c>
      <c r="G93" s="104">
        <v>4</v>
      </c>
      <c r="H93" s="104">
        <v>0.4</v>
      </c>
      <c r="I93" s="104">
        <v>28</v>
      </c>
      <c r="J93" s="104">
        <v>134</v>
      </c>
      <c r="K93" s="43" t="s">
        <v>44</v>
      </c>
      <c r="L93" s="42"/>
    </row>
    <row r="94" spans="1:12" ht="15" x14ac:dyDescent="0.25">
      <c r="A94" s="21"/>
      <c r="B94" s="22"/>
      <c r="C94" s="89"/>
      <c r="D94" s="90" t="s">
        <v>45</v>
      </c>
      <c r="E94" s="102" t="s">
        <v>132</v>
      </c>
      <c r="F94" s="103">
        <v>40</v>
      </c>
      <c r="G94" s="104">
        <v>3</v>
      </c>
      <c r="H94" s="104">
        <v>3.9</v>
      </c>
      <c r="I94" s="104">
        <v>29.8</v>
      </c>
      <c r="J94" s="104">
        <v>169</v>
      </c>
      <c r="K94" s="38" t="s">
        <v>44</v>
      </c>
      <c r="L94" s="42"/>
    </row>
    <row r="95" spans="1:12" ht="15" x14ac:dyDescent="0.25">
      <c r="A95" s="21"/>
      <c r="B95" s="22"/>
      <c r="C95" s="89"/>
      <c r="D95" s="86"/>
      <c r="E95" s="23"/>
      <c r="F95" s="24"/>
      <c r="G95" s="42"/>
      <c r="H95" s="42"/>
      <c r="I95" s="42"/>
      <c r="J95" s="42"/>
      <c r="K95" s="38"/>
      <c r="L95" s="42"/>
    </row>
    <row r="96" spans="1:12" ht="15" x14ac:dyDescent="0.25">
      <c r="A96" s="25"/>
      <c r="B96" s="26"/>
      <c r="C96" s="91"/>
      <c r="D96" s="81" t="s">
        <v>33</v>
      </c>
      <c r="E96" s="69"/>
      <c r="F96" s="70">
        <f>SUM(F88:F95)</f>
        <v>740</v>
      </c>
      <c r="G96" s="71">
        <f>SUM(G88:G95)</f>
        <v>21.799999999999997</v>
      </c>
      <c r="H96" s="71">
        <f>SUM(H88:H95)</f>
        <v>24.099999999999998</v>
      </c>
      <c r="I96" s="71">
        <f>SUM(I88:I95)</f>
        <v>102</v>
      </c>
      <c r="J96" s="71">
        <f>SUM(J88:J95)</f>
        <v>722</v>
      </c>
      <c r="K96" s="39"/>
      <c r="L96" s="44">
        <f>SUM(L88:L95)</f>
        <v>0</v>
      </c>
    </row>
    <row r="97" spans="1:12" ht="15" thickBot="1" x14ac:dyDescent="0.25">
      <c r="A97" s="29">
        <f>A82</f>
        <v>2</v>
      </c>
      <c r="B97" s="30">
        <f>B82</f>
        <v>1</v>
      </c>
      <c r="C97" s="94" t="s">
        <v>4</v>
      </c>
      <c r="D97" s="95"/>
      <c r="E97" s="75"/>
      <c r="F97" s="76">
        <f>F87+F96</f>
        <v>1230</v>
      </c>
      <c r="G97" s="77">
        <f>G87+G96</f>
        <v>43.9</v>
      </c>
      <c r="H97" s="77">
        <f>H87+H96</f>
        <v>42.5</v>
      </c>
      <c r="I97" s="77">
        <f>I87+I96</f>
        <v>185.6</v>
      </c>
      <c r="J97" s="77">
        <f>J87+J96</f>
        <v>1325</v>
      </c>
      <c r="K97" s="47"/>
      <c r="L97" s="45">
        <f>L87+L96</f>
        <v>0</v>
      </c>
    </row>
    <row r="98" spans="1:12" ht="15" x14ac:dyDescent="0.25">
      <c r="A98" s="31">
        <v>2</v>
      </c>
      <c r="B98" s="22">
        <v>2</v>
      </c>
      <c r="C98" s="87" t="s">
        <v>20</v>
      </c>
      <c r="D98" s="88" t="s">
        <v>21</v>
      </c>
      <c r="E98" s="19" t="s">
        <v>126</v>
      </c>
      <c r="F98" s="20">
        <v>200</v>
      </c>
      <c r="G98" s="40">
        <v>7.8</v>
      </c>
      <c r="H98" s="40">
        <v>8</v>
      </c>
      <c r="I98" s="40">
        <v>30.2</v>
      </c>
      <c r="J98" s="40">
        <v>233</v>
      </c>
      <c r="K98" s="37" t="s">
        <v>127</v>
      </c>
      <c r="L98" s="40"/>
    </row>
    <row r="99" spans="1:12" ht="15" x14ac:dyDescent="0.25">
      <c r="A99" s="31"/>
      <c r="B99" s="22"/>
      <c r="C99" s="89"/>
      <c r="D99" s="86" t="s">
        <v>22</v>
      </c>
      <c r="E99" s="23" t="s">
        <v>41</v>
      </c>
      <c r="F99" s="24">
        <v>200</v>
      </c>
      <c r="G99" s="42">
        <v>1.5</v>
      </c>
      <c r="H99" s="42">
        <v>1.6</v>
      </c>
      <c r="I99" s="42">
        <v>12.1</v>
      </c>
      <c r="J99" s="42">
        <v>66</v>
      </c>
      <c r="K99" s="38" t="s">
        <v>42</v>
      </c>
      <c r="L99" s="42"/>
    </row>
    <row r="100" spans="1:12" ht="15" x14ac:dyDescent="0.25">
      <c r="A100" s="31"/>
      <c r="B100" s="22"/>
      <c r="C100" s="89"/>
      <c r="D100" s="90" t="s">
        <v>23</v>
      </c>
      <c r="E100" s="23" t="s">
        <v>116</v>
      </c>
      <c r="F100" s="24">
        <v>60</v>
      </c>
      <c r="G100" s="42">
        <v>4.5999999999999996</v>
      </c>
      <c r="H100" s="42">
        <v>1.8</v>
      </c>
      <c r="I100" s="42">
        <v>30.1</v>
      </c>
      <c r="J100" s="42">
        <v>162</v>
      </c>
      <c r="K100" s="38" t="s">
        <v>44</v>
      </c>
      <c r="L100" s="42"/>
    </row>
    <row r="101" spans="1:12" ht="15" x14ac:dyDescent="0.25">
      <c r="A101" s="31"/>
      <c r="B101" s="22"/>
      <c r="C101" s="89"/>
      <c r="D101" s="86" t="s">
        <v>45</v>
      </c>
      <c r="E101" s="23" t="s">
        <v>117</v>
      </c>
      <c r="F101" s="24">
        <v>10</v>
      </c>
      <c r="G101" s="42">
        <v>0.1</v>
      </c>
      <c r="H101" s="42">
        <v>7.3</v>
      </c>
      <c r="I101" s="42">
        <v>0.1</v>
      </c>
      <c r="J101" s="42">
        <v>66</v>
      </c>
      <c r="K101" s="43" t="s">
        <v>44</v>
      </c>
      <c r="L101" s="42"/>
    </row>
    <row r="102" spans="1:12" ht="15" x14ac:dyDescent="0.25">
      <c r="A102" s="31"/>
      <c r="B102" s="22"/>
      <c r="C102" s="89"/>
      <c r="D102" s="86"/>
      <c r="E102" s="23"/>
      <c r="F102" s="24"/>
      <c r="G102" s="42"/>
      <c r="H102" s="42"/>
      <c r="I102" s="42"/>
      <c r="J102" s="42"/>
      <c r="K102" s="38"/>
      <c r="L102" s="42"/>
    </row>
    <row r="103" spans="1:12" ht="15" x14ac:dyDescent="0.25">
      <c r="A103" s="32"/>
      <c r="B103" s="26"/>
      <c r="C103" s="91"/>
      <c r="D103" s="81" t="s">
        <v>33</v>
      </c>
      <c r="E103" s="82"/>
      <c r="F103" s="83">
        <f>SUM(F98:F102)</f>
        <v>470</v>
      </c>
      <c r="G103" s="84">
        <f>SUM(G98:G102)</f>
        <v>14</v>
      </c>
      <c r="H103" s="84">
        <f>SUM(H98:H102)</f>
        <v>18.7</v>
      </c>
      <c r="I103" s="84">
        <f>SUM(I98:I102)</f>
        <v>72.5</v>
      </c>
      <c r="J103" s="84">
        <f>SUM(J98:J102)</f>
        <v>527</v>
      </c>
      <c r="K103" s="85"/>
      <c r="L103" s="44">
        <f>SUM(L98:L102)</f>
        <v>0</v>
      </c>
    </row>
    <row r="104" spans="1:12" ht="15" x14ac:dyDescent="0.25">
      <c r="A104" s="28">
        <f>A98</f>
        <v>2</v>
      </c>
      <c r="B104" s="28">
        <f>B98</f>
        <v>2</v>
      </c>
      <c r="C104" s="92" t="s">
        <v>25</v>
      </c>
      <c r="D104" s="90"/>
      <c r="E104" s="49"/>
      <c r="F104" s="50"/>
      <c r="G104" s="51"/>
      <c r="H104" s="51"/>
      <c r="I104" s="51"/>
      <c r="J104" s="51"/>
      <c r="K104" s="38"/>
      <c r="L104" s="42"/>
    </row>
    <row r="105" spans="1:12" ht="15" x14ac:dyDescent="0.25">
      <c r="A105" s="31"/>
      <c r="B105" s="22"/>
      <c r="C105" s="89"/>
      <c r="D105" s="90" t="s">
        <v>27</v>
      </c>
      <c r="E105" s="98" t="s">
        <v>97</v>
      </c>
      <c r="F105" s="99">
        <v>200</v>
      </c>
      <c r="G105" s="100">
        <v>7.8</v>
      </c>
      <c r="H105" s="100">
        <v>3.9</v>
      </c>
      <c r="I105" s="100">
        <v>10.5</v>
      </c>
      <c r="J105" s="100">
        <v>111</v>
      </c>
      <c r="K105" s="38" t="s">
        <v>99</v>
      </c>
      <c r="L105" s="42"/>
    </row>
    <row r="106" spans="1:12" ht="15" x14ac:dyDescent="0.25">
      <c r="A106" s="31"/>
      <c r="B106" s="22"/>
      <c r="C106" s="89"/>
      <c r="D106" s="90" t="s">
        <v>28</v>
      </c>
      <c r="E106" s="98" t="s">
        <v>133</v>
      </c>
      <c r="F106" s="99">
        <v>90</v>
      </c>
      <c r="G106" s="100">
        <v>13.4</v>
      </c>
      <c r="H106" s="100">
        <v>14.1</v>
      </c>
      <c r="I106" s="100">
        <v>4.3</v>
      </c>
      <c r="J106" s="100">
        <v>199</v>
      </c>
      <c r="K106" s="38" t="s">
        <v>135</v>
      </c>
      <c r="L106" s="42"/>
    </row>
    <row r="107" spans="1:12" ht="15" x14ac:dyDescent="0.25">
      <c r="A107" s="31"/>
      <c r="B107" s="22"/>
      <c r="C107" s="89"/>
      <c r="D107" s="90" t="s">
        <v>29</v>
      </c>
      <c r="E107" s="98" t="s">
        <v>98</v>
      </c>
      <c r="F107" s="99">
        <v>150</v>
      </c>
      <c r="G107" s="100">
        <v>6.6</v>
      </c>
      <c r="H107" s="100">
        <v>1.7</v>
      </c>
      <c r="I107" s="100">
        <v>28.8</v>
      </c>
      <c r="J107" s="100">
        <v>171</v>
      </c>
      <c r="K107" s="38" t="s">
        <v>100</v>
      </c>
      <c r="L107" s="42"/>
    </row>
    <row r="108" spans="1:12" ht="15" x14ac:dyDescent="0.25">
      <c r="A108" s="31"/>
      <c r="B108" s="22"/>
      <c r="C108" s="89"/>
      <c r="D108" s="90" t="s">
        <v>30</v>
      </c>
      <c r="E108" s="102" t="s">
        <v>43</v>
      </c>
      <c r="F108" s="103">
        <v>60</v>
      </c>
      <c r="G108" s="104">
        <v>4</v>
      </c>
      <c r="H108" s="104">
        <v>0.4</v>
      </c>
      <c r="I108" s="104">
        <v>28</v>
      </c>
      <c r="J108" s="104">
        <v>134</v>
      </c>
      <c r="K108" s="38" t="s">
        <v>44</v>
      </c>
      <c r="L108" s="42"/>
    </row>
    <row r="109" spans="1:12" ht="15" x14ac:dyDescent="0.25">
      <c r="A109" s="31"/>
      <c r="B109" s="22"/>
      <c r="C109" s="89"/>
      <c r="D109" s="90" t="s">
        <v>31</v>
      </c>
      <c r="E109" s="23" t="s">
        <v>134</v>
      </c>
      <c r="F109" s="24">
        <v>180</v>
      </c>
      <c r="G109" s="42">
        <v>0</v>
      </c>
      <c r="H109" s="42">
        <v>0</v>
      </c>
      <c r="I109" s="42">
        <v>16.399999999999999</v>
      </c>
      <c r="J109" s="42">
        <v>64</v>
      </c>
      <c r="K109" s="43" t="s">
        <v>44</v>
      </c>
      <c r="L109" s="42"/>
    </row>
    <row r="110" spans="1:12" ht="15" x14ac:dyDescent="0.25">
      <c r="A110" s="31"/>
      <c r="B110" s="22"/>
      <c r="C110" s="89"/>
      <c r="D110" s="86"/>
      <c r="E110" s="23"/>
      <c r="F110" s="24"/>
      <c r="G110" s="42"/>
      <c r="H110" s="42"/>
      <c r="I110" s="42"/>
      <c r="J110" s="42"/>
      <c r="K110" s="38"/>
      <c r="L110" s="42"/>
    </row>
    <row r="111" spans="1:12" ht="15" x14ac:dyDescent="0.25">
      <c r="A111" s="31"/>
      <c r="B111" s="22"/>
      <c r="C111" s="89"/>
      <c r="D111" s="86"/>
      <c r="E111" s="23"/>
      <c r="F111" s="24"/>
      <c r="G111" s="42"/>
      <c r="H111" s="42"/>
      <c r="I111" s="42"/>
      <c r="J111" s="42"/>
      <c r="K111" s="38"/>
      <c r="L111" s="42"/>
    </row>
    <row r="112" spans="1:12" ht="15" x14ac:dyDescent="0.25">
      <c r="A112" s="32"/>
      <c r="B112" s="26"/>
      <c r="C112" s="93"/>
      <c r="D112" s="81" t="s">
        <v>33</v>
      </c>
      <c r="E112" s="69"/>
      <c r="F112" s="70">
        <f>SUM(F104:F111)</f>
        <v>680</v>
      </c>
      <c r="G112" s="71">
        <f>SUM(G104:G111)</f>
        <v>31.799999999999997</v>
      </c>
      <c r="H112" s="71">
        <f>SUM(H104:H111)</f>
        <v>20.099999999999998</v>
      </c>
      <c r="I112" s="71">
        <f>SUM(I104:I111)</f>
        <v>88</v>
      </c>
      <c r="J112" s="71">
        <f>SUM(J104:J111)</f>
        <v>679</v>
      </c>
      <c r="K112" s="72"/>
      <c r="L112" s="44">
        <f>SUM(L104:L111)</f>
        <v>0</v>
      </c>
    </row>
    <row r="113" spans="1:12" ht="15" thickBot="1" x14ac:dyDescent="0.25">
      <c r="A113" s="33">
        <f>A98</f>
        <v>2</v>
      </c>
      <c r="B113" s="33">
        <f>B98</f>
        <v>2</v>
      </c>
      <c r="C113" s="94" t="s">
        <v>4</v>
      </c>
      <c r="D113" s="95"/>
      <c r="E113" s="75"/>
      <c r="F113" s="76">
        <f>F103+F112</f>
        <v>1150</v>
      </c>
      <c r="G113" s="77">
        <f>G103+G112</f>
        <v>45.8</v>
      </c>
      <c r="H113" s="77">
        <f>H103+H112</f>
        <v>38.799999999999997</v>
      </c>
      <c r="I113" s="77">
        <f>I103+I112</f>
        <v>160.5</v>
      </c>
      <c r="J113" s="77">
        <f>J103+J112</f>
        <v>1206</v>
      </c>
      <c r="K113" s="80"/>
      <c r="L113" s="45">
        <f>L103+L112</f>
        <v>0</v>
      </c>
    </row>
    <row r="114" spans="1:12" ht="15" x14ac:dyDescent="0.25">
      <c r="A114" s="17">
        <v>2</v>
      </c>
      <c r="B114" s="18">
        <v>3</v>
      </c>
      <c r="C114" s="87" t="s">
        <v>20</v>
      </c>
      <c r="D114" s="88" t="s">
        <v>21</v>
      </c>
      <c r="E114" s="23" t="s">
        <v>50</v>
      </c>
      <c r="F114" s="24">
        <v>150</v>
      </c>
      <c r="G114" s="42">
        <v>24.9</v>
      </c>
      <c r="H114" s="42">
        <v>14.6</v>
      </c>
      <c r="I114" s="42">
        <v>22.3</v>
      </c>
      <c r="J114" s="42">
        <v>323</v>
      </c>
      <c r="K114" s="38" t="s">
        <v>51</v>
      </c>
      <c r="L114" s="40"/>
    </row>
    <row r="115" spans="1:12" ht="15" x14ac:dyDescent="0.25">
      <c r="A115" s="21"/>
      <c r="B115" s="22"/>
      <c r="C115" s="89"/>
      <c r="D115" s="86" t="s">
        <v>45</v>
      </c>
      <c r="E115" s="23" t="s">
        <v>52</v>
      </c>
      <c r="F115" s="24">
        <v>50</v>
      </c>
      <c r="G115" s="42">
        <v>3.6</v>
      </c>
      <c r="H115" s="42">
        <v>4.3</v>
      </c>
      <c r="I115" s="42">
        <v>27.8</v>
      </c>
      <c r="J115" s="42">
        <v>159</v>
      </c>
      <c r="K115" s="38" t="s">
        <v>44</v>
      </c>
      <c r="L115" s="42"/>
    </row>
    <row r="116" spans="1:12" ht="15" x14ac:dyDescent="0.25">
      <c r="A116" s="21"/>
      <c r="B116" s="22"/>
      <c r="C116" s="89"/>
      <c r="D116" s="90" t="s">
        <v>22</v>
      </c>
      <c r="E116" s="23" t="s">
        <v>95</v>
      </c>
      <c r="F116" s="24">
        <v>200</v>
      </c>
      <c r="G116" s="42">
        <v>3.1</v>
      </c>
      <c r="H116" s="42">
        <v>3.2</v>
      </c>
      <c r="I116" s="42">
        <v>9.5</v>
      </c>
      <c r="J116" s="42">
        <v>78</v>
      </c>
      <c r="K116" s="38" t="s">
        <v>96</v>
      </c>
      <c r="L116" s="42"/>
    </row>
    <row r="117" spans="1:12" ht="15.75" customHeight="1" x14ac:dyDescent="0.25">
      <c r="A117" s="21"/>
      <c r="B117" s="22"/>
      <c r="C117" s="89"/>
      <c r="D117" s="90" t="s">
        <v>45</v>
      </c>
      <c r="E117" s="23" t="s">
        <v>46</v>
      </c>
      <c r="F117" s="24">
        <v>30</v>
      </c>
      <c r="G117" s="42">
        <v>7.9</v>
      </c>
      <c r="H117" s="42">
        <v>8</v>
      </c>
      <c r="I117" s="42">
        <v>0</v>
      </c>
      <c r="J117" s="42">
        <v>105</v>
      </c>
      <c r="K117" s="43" t="s">
        <v>44</v>
      </c>
      <c r="L117" s="42"/>
    </row>
    <row r="118" spans="1:12" ht="15" x14ac:dyDescent="0.25">
      <c r="A118" s="21"/>
      <c r="B118" s="22"/>
      <c r="C118" s="89"/>
      <c r="D118" s="90" t="s">
        <v>23</v>
      </c>
      <c r="E118" s="23" t="s">
        <v>116</v>
      </c>
      <c r="F118" s="24">
        <v>60</v>
      </c>
      <c r="G118" s="42">
        <v>4.5999999999999996</v>
      </c>
      <c r="H118" s="42">
        <v>1.8</v>
      </c>
      <c r="I118" s="42">
        <v>30.1</v>
      </c>
      <c r="J118" s="42">
        <v>162</v>
      </c>
      <c r="K118" s="38" t="s">
        <v>44</v>
      </c>
      <c r="L118" s="42"/>
    </row>
    <row r="119" spans="1:12" ht="15" x14ac:dyDescent="0.25">
      <c r="A119" s="21"/>
      <c r="B119" s="22"/>
      <c r="C119" s="89"/>
      <c r="D119" s="86"/>
      <c r="E119" s="23"/>
      <c r="F119" s="24"/>
      <c r="G119" s="42"/>
      <c r="H119" s="42"/>
      <c r="I119" s="42"/>
      <c r="J119" s="42"/>
      <c r="K119" s="38"/>
      <c r="L119" s="42"/>
    </row>
    <row r="120" spans="1:12" ht="15" x14ac:dyDescent="0.25">
      <c r="A120" s="25"/>
      <c r="B120" s="26"/>
      <c r="C120" s="91"/>
      <c r="D120" s="81" t="s">
        <v>33</v>
      </c>
      <c r="E120" s="69"/>
      <c r="F120" s="70">
        <f>SUM(F114:F119)</f>
        <v>490</v>
      </c>
      <c r="G120" s="71">
        <f>SUM(G114:G119)</f>
        <v>44.1</v>
      </c>
      <c r="H120" s="71">
        <f>SUM(H114:H119)</f>
        <v>31.9</v>
      </c>
      <c r="I120" s="71">
        <f>SUM(I114:I119)</f>
        <v>89.7</v>
      </c>
      <c r="J120" s="71">
        <f>SUM(J114:J119)</f>
        <v>827</v>
      </c>
      <c r="K120" s="72"/>
      <c r="L120" s="44">
        <f>SUM(L114:L119)</f>
        <v>0</v>
      </c>
    </row>
    <row r="121" spans="1:12" ht="15" x14ac:dyDescent="0.25">
      <c r="A121" s="27">
        <f>A114</f>
        <v>2</v>
      </c>
      <c r="B121" s="28">
        <f>B114</f>
        <v>3</v>
      </c>
      <c r="C121" s="92" t="s">
        <v>25</v>
      </c>
      <c r="D121" s="90"/>
      <c r="E121" s="49"/>
      <c r="F121" s="50"/>
      <c r="G121" s="51"/>
      <c r="H121" s="51"/>
      <c r="I121" s="51"/>
      <c r="J121" s="51"/>
      <c r="K121" s="38"/>
      <c r="L121" s="42"/>
    </row>
    <row r="122" spans="1:12" ht="15" x14ac:dyDescent="0.25">
      <c r="A122" s="21"/>
      <c r="B122" s="22"/>
      <c r="C122" s="89"/>
      <c r="D122" s="90" t="s">
        <v>27</v>
      </c>
      <c r="E122" s="98" t="s">
        <v>101</v>
      </c>
      <c r="F122" s="99">
        <v>200</v>
      </c>
      <c r="G122" s="100">
        <v>4.4000000000000004</v>
      </c>
      <c r="H122" s="100">
        <v>4.5</v>
      </c>
      <c r="I122" s="100">
        <v>16.600000000000001</v>
      </c>
      <c r="J122" s="100">
        <v>131</v>
      </c>
      <c r="K122" s="38" t="s">
        <v>103</v>
      </c>
      <c r="L122" s="42"/>
    </row>
    <row r="123" spans="1:12" ht="15" x14ac:dyDescent="0.25">
      <c r="A123" s="21"/>
      <c r="B123" s="22"/>
      <c r="C123" s="89"/>
      <c r="D123" s="90" t="s">
        <v>28</v>
      </c>
      <c r="E123" s="98" t="s">
        <v>102</v>
      </c>
      <c r="F123" s="99">
        <v>90</v>
      </c>
      <c r="G123" s="100">
        <v>15.3</v>
      </c>
      <c r="H123" s="100">
        <v>5.3</v>
      </c>
      <c r="I123" s="100">
        <v>7.2</v>
      </c>
      <c r="J123" s="100">
        <v>138</v>
      </c>
      <c r="K123" s="38" t="s">
        <v>104</v>
      </c>
      <c r="L123" s="42"/>
    </row>
    <row r="124" spans="1:12" ht="15" x14ac:dyDescent="0.25">
      <c r="A124" s="21"/>
      <c r="B124" s="22"/>
      <c r="C124" s="89"/>
      <c r="D124" s="90" t="s">
        <v>29</v>
      </c>
      <c r="E124" s="98" t="s">
        <v>136</v>
      </c>
      <c r="F124" s="99">
        <v>150</v>
      </c>
      <c r="G124" s="100">
        <v>3.4</v>
      </c>
      <c r="H124" s="100">
        <v>4.4000000000000004</v>
      </c>
      <c r="I124" s="100">
        <v>30.2</v>
      </c>
      <c r="J124" s="100">
        <v>180</v>
      </c>
      <c r="K124" s="38" t="s">
        <v>137</v>
      </c>
      <c r="L124" s="42"/>
    </row>
    <row r="125" spans="1:12" ht="15" x14ac:dyDescent="0.25">
      <c r="A125" s="21"/>
      <c r="B125" s="22"/>
      <c r="C125" s="89"/>
      <c r="D125" s="90" t="s">
        <v>105</v>
      </c>
      <c r="E125" s="98" t="s">
        <v>106</v>
      </c>
      <c r="F125" s="99">
        <v>30</v>
      </c>
      <c r="G125" s="100">
        <v>0.6</v>
      </c>
      <c r="H125" s="100">
        <v>1.6</v>
      </c>
      <c r="I125" s="100">
        <v>2</v>
      </c>
      <c r="J125" s="100">
        <v>24</v>
      </c>
      <c r="K125" s="38" t="s">
        <v>107</v>
      </c>
      <c r="L125" s="42"/>
    </row>
    <row r="126" spans="1:12" ht="15" x14ac:dyDescent="0.25">
      <c r="A126" s="21"/>
      <c r="B126" s="22"/>
      <c r="C126" s="89"/>
      <c r="D126" s="90" t="s">
        <v>30</v>
      </c>
      <c r="E126" s="23" t="s">
        <v>79</v>
      </c>
      <c r="F126" s="24">
        <v>200</v>
      </c>
      <c r="G126" s="42">
        <v>0.2</v>
      </c>
      <c r="H126" s="42">
        <v>0</v>
      </c>
      <c r="I126" s="42">
        <v>11.9</v>
      </c>
      <c r="J126" s="42">
        <v>48</v>
      </c>
      <c r="K126" s="43" t="s">
        <v>80</v>
      </c>
      <c r="L126" s="42"/>
    </row>
    <row r="127" spans="1:12" ht="15" x14ac:dyDescent="0.25">
      <c r="A127" s="21"/>
      <c r="B127" s="22"/>
      <c r="C127" s="89"/>
      <c r="D127" s="90" t="s">
        <v>32</v>
      </c>
      <c r="E127" s="23" t="s">
        <v>43</v>
      </c>
      <c r="F127" s="24">
        <v>60</v>
      </c>
      <c r="G127" s="42">
        <v>4</v>
      </c>
      <c r="H127" s="42">
        <v>0.4</v>
      </c>
      <c r="I127" s="42">
        <v>28</v>
      </c>
      <c r="J127" s="42">
        <v>134</v>
      </c>
      <c r="K127" s="38" t="s">
        <v>44</v>
      </c>
      <c r="L127" s="42"/>
    </row>
    <row r="128" spans="1:12" ht="15" x14ac:dyDescent="0.25">
      <c r="A128" s="21"/>
      <c r="B128" s="22"/>
      <c r="C128" s="89"/>
      <c r="D128" s="90" t="s">
        <v>24</v>
      </c>
      <c r="E128" s="23" t="s">
        <v>63</v>
      </c>
      <c r="F128" s="24">
        <v>100</v>
      </c>
      <c r="G128" s="42">
        <v>0.4</v>
      </c>
      <c r="H128" s="42">
        <v>0.4</v>
      </c>
      <c r="I128" s="42">
        <v>9.8000000000000007</v>
      </c>
      <c r="J128" s="42">
        <v>49</v>
      </c>
      <c r="K128" s="38" t="s">
        <v>44</v>
      </c>
      <c r="L128" s="42"/>
    </row>
    <row r="129" spans="1:12" ht="15" x14ac:dyDescent="0.25">
      <c r="A129" s="25"/>
      <c r="B129" s="26"/>
      <c r="C129" s="93"/>
      <c r="D129" s="81" t="s">
        <v>33</v>
      </c>
      <c r="E129" s="69"/>
      <c r="F129" s="70">
        <f>SUM(F121:F128)</f>
        <v>830</v>
      </c>
      <c r="G129" s="71">
        <f>SUM(G121:G128)</f>
        <v>28.3</v>
      </c>
      <c r="H129" s="71">
        <f>SUM(H121:H128)</f>
        <v>16.599999999999998</v>
      </c>
      <c r="I129" s="71">
        <f>SUM(I121:I128)</f>
        <v>105.7</v>
      </c>
      <c r="J129" s="71">
        <f>SUM(J121:J128)</f>
        <v>704</v>
      </c>
      <c r="K129" s="72"/>
      <c r="L129" s="44">
        <f>SUM(L121:L128)</f>
        <v>0</v>
      </c>
    </row>
    <row r="130" spans="1:12" ht="15" thickBot="1" x14ac:dyDescent="0.25">
      <c r="A130" s="29">
        <f>A114</f>
        <v>2</v>
      </c>
      <c r="B130" s="30">
        <f>B114</f>
        <v>3</v>
      </c>
      <c r="C130" s="94" t="s">
        <v>4</v>
      </c>
      <c r="D130" s="95"/>
      <c r="E130" s="75"/>
      <c r="F130" s="76">
        <f>F120+F129</f>
        <v>1320</v>
      </c>
      <c r="G130" s="77">
        <f>G120+G129</f>
        <v>72.400000000000006</v>
      </c>
      <c r="H130" s="77">
        <f>H120+H129</f>
        <v>48.5</v>
      </c>
      <c r="I130" s="77">
        <f>I120+I129</f>
        <v>195.4</v>
      </c>
      <c r="J130" s="77">
        <f>J120+J129</f>
        <v>1531</v>
      </c>
      <c r="K130" s="80"/>
      <c r="L130" s="45">
        <f>L120+L129</f>
        <v>0</v>
      </c>
    </row>
    <row r="131" spans="1:12" ht="15" x14ac:dyDescent="0.25">
      <c r="A131" s="17">
        <v>2</v>
      </c>
      <c r="B131" s="18">
        <v>4</v>
      </c>
      <c r="C131" s="87" t="s">
        <v>20</v>
      </c>
      <c r="D131" s="88" t="s">
        <v>21</v>
      </c>
      <c r="E131" s="19" t="s">
        <v>71</v>
      </c>
      <c r="F131" s="20">
        <v>200</v>
      </c>
      <c r="G131" s="40">
        <v>3</v>
      </c>
      <c r="H131" s="40">
        <v>6</v>
      </c>
      <c r="I131" s="40">
        <v>8</v>
      </c>
      <c r="J131" s="40">
        <v>98</v>
      </c>
      <c r="K131" s="37" t="s">
        <v>72</v>
      </c>
      <c r="L131" s="40"/>
    </row>
    <row r="132" spans="1:12" ht="15" x14ac:dyDescent="0.25">
      <c r="A132" s="21"/>
      <c r="B132" s="22"/>
      <c r="C132" s="89"/>
      <c r="D132" s="86" t="s">
        <v>30</v>
      </c>
      <c r="E132" s="23" t="s">
        <v>53</v>
      </c>
      <c r="F132" s="24">
        <v>200</v>
      </c>
      <c r="G132" s="42">
        <v>3.6</v>
      </c>
      <c r="H132" s="42">
        <v>3.3</v>
      </c>
      <c r="I132" s="42">
        <v>22.8</v>
      </c>
      <c r="J132" s="42">
        <v>135</v>
      </c>
      <c r="K132" s="38" t="s">
        <v>54</v>
      </c>
      <c r="L132" s="42"/>
    </row>
    <row r="133" spans="1:12" ht="15" x14ac:dyDescent="0.25">
      <c r="A133" s="21"/>
      <c r="B133" s="22"/>
      <c r="C133" s="89"/>
      <c r="D133" s="90" t="s">
        <v>23</v>
      </c>
      <c r="E133" s="23" t="s">
        <v>116</v>
      </c>
      <c r="F133" s="24">
        <v>60</v>
      </c>
      <c r="G133" s="42">
        <v>4.5999999999999996</v>
      </c>
      <c r="H133" s="42">
        <v>1.8</v>
      </c>
      <c r="I133" s="42">
        <v>30.1</v>
      </c>
      <c r="J133" s="42">
        <v>162</v>
      </c>
      <c r="K133" s="38" t="s">
        <v>44</v>
      </c>
      <c r="L133" s="42"/>
    </row>
    <row r="134" spans="1:12" ht="15" x14ac:dyDescent="0.25">
      <c r="A134" s="21"/>
      <c r="B134" s="22"/>
      <c r="C134" s="89"/>
      <c r="D134" s="90" t="s">
        <v>45</v>
      </c>
      <c r="E134" s="23" t="s">
        <v>117</v>
      </c>
      <c r="F134" s="24">
        <v>10</v>
      </c>
      <c r="G134" s="42">
        <v>0.1</v>
      </c>
      <c r="H134" s="42">
        <v>7.3</v>
      </c>
      <c r="I134" s="42">
        <v>0.1</v>
      </c>
      <c r="J134" s="42">
        <v>66</v>
      </c>
      <c r="K134" s="43" t="s">
        <v>44</v>
      </c>
      <c r="L134" s="42"/>
    </row>
    <row r="135" spans="1:12" ht="15" x14ac:dyDescent="0.25">
      <c r="A135" s="21"/>
      <c r="B135" s="22"/>
      <c r="C135" s="89"/>
      <c r="D135" s="90" t="s">
        <v>24</v>
      </c>
      <c r="E135" s="23" t="s">
        <v>128</v>
      </c>
      <c r="F135" s="24">
        <v>100</v>
      </c>
      <c r="G135" s="42">
        <v>0.4</v>
      </c>
      <c r="H135" s="42">
        <v>0.4</v>
      </c>
      <c r="I135" s="42">
        <v>9.8000000000000007</v>
      </c>
      <c r="J135" s="42">
        <v>49</v>
      </c>
      <c r="K135" s="38" t="s">
        <v>44</v>
      </c>
      <c r="L135" s="42"/>
    </row>
    <row r="136" spans="1:12" ht="15" x14ac:dyDescent="0.25">
      <c r="A136" s="21"/>
      <c r="B136" s="22"/>
      <c r="C136" s="89"/>
      <c r="D136" s="86"/>
      <c r="E136" s="23"/>
      <c r="F136" s="24"/>
      <c r="G136" s="42"/>
      <c r="H136" s="42"/>
      <c r="I136" s="42"/>
      <c r="J136" s="42"/>
      <c r="K136" s="38"/>
      <c r="L136" s="42"/>
    </row>
    <row r="137" spans="1:12" ht="15" x14ac:dyDescent="0.25">
      <c r="A137" s="25"/>
      <c r="B137" s="26"/>
      <c r="C137" s="91"/>
      <c r="D137" s="81" t="s">
        <v>33</v>
      </c>
      <c r="E137" s="69"/>
      <c r="F137" s="70">
        <f>SUM(F131:F136)</f>
        <v>570</v>
      </c>
      <c r="G137" s="71">
        <f>SUM(G131:G136)</f>
        <v>11.7</v>
      </c>
      <c r="H137" s="71">
        <f>SUM(H131:H136)</f>
        <v>18.8</v>
      </c>
      <c r="I137" s="71">
        <f>SUM(I131:I136)</f>
        <v>70.800000000000011</v>
      </c>
      <c r="J137" s="71">
        <f>SUM(J131:J136)</f>
        <v>510</v>
      </c>
      <c r="K137" s="72"/>
      <c r="L137" s="44">
        <f>SUM(L131:L136)</f>
        <v>0</v>
      </c>
    </row>
    <row r="138" spans="1:12" ht="15" x14ac:dyDescent="0.25">
      <c r="A138" s="27">
        <f>A131</f>
        <v>2</v>
      </c>
      <c r="B138" s="28">
        <f>B131</f>
        <v>4</v>
      </c>
      <c r="C138" s="92" t="s">
        <v>25</v>
      </c>
      <c r="D138" s="90"/>
      <c r="E138" s="49"/>
      <c r="F138" s="50"/>
      <c r="G138" s="51"/>
      <c r="H138" s="51"/>
      <c r="I138" s="51"/>
      <c r="J138" s="51"/>
      <c r="K138" s="38"/>
      <c r="L138" s="42"/>
    </row>
    <row r="139" spans="1:12" ht="15" x14ac:dyDescent="0.25">
      <c r="A139" s="21"/>
      <c r="B139" s="22"/>
      <c r="C139" s="89"/>
      <c r="D139" s="90" t="s">
        <v>27</v>
      </c>
      <c r="E139" s="98" t="s">
        <v>138</v>
      </c>
      <c r="F139" s="99">
        <v>220</v>
      </c>
      <c r="G139" s="100">
        <v>5.2</v>
      </c>
      <c r="H139" s="100">
        <v>12.3</v>
      </c>
      <c r="I139" s="100">
        <v>14</v>
      </c>
      <c r="J139" s="100">
        <v>192</v>
      </c>
      <c r="K139" s="38" t="s">
        <v>139</v>
      </c>
      <c r="L139" s="42"/>
    </row>
    <row r="140" spans="1:12" ht="15" x14ac:dyDescent="0.25">
      <c r="A140" s="21"/>
      <c r="B140" s="22"/>
      <c r="C140" s="89"/>
      <c r="D140" s="90" t="s">
        <v>28</v>
      </c>
      <c r="E140" s="98" t="s">
        <v>108</v>
      </c>
      <c r="F140" s="99">
        <v>90</v>
      </c>
      <c r="G140" s="100">
        <v>12.9</v>
      </c>
      <c r="H140" s="100">
        <v>10.6</v>
      </c>
      <c r="I140" s="100">
        <v>5.7</v>
      </c>
      <c r="J140" s="100">
        <v>171</v>
      </c>
      <c r="K140" s="38" t="s">
        <v>109</v>
      </c>
      <c r="L140" s="42"/>
    </row>
    <row r="141" spans="1:12" ht="15" x14ac:dyDescent="0.25">
      <c r="A141" s="21"/>
      <c r="B141" s="22"/>
      <c r="C141" s="89"/>
      <c r="D141" s="90" t="s">
        <v>29</v>
      </c>
      <c r="E141" s="98" t="s">
        <v>75</v>
      </c>
      <c r="F141" s="99">
        <v>150</v>
      </c>
      <c r="G141" s="100">
        <v>5.3</v>
      </c>
      <c r="H141" s="100">
        <v>3</v>
      </c>
      <c r="I141" s="100">
        <v>32.4</v>
      </c>
      <c r="J141" s="100">
        <v>184</v>
      </c>
      <c r="K141" s="38" t="s">
        <v>76</v>
      </c>
      <c r="L141" s="42"/>
    </row>
    <row r="142" spans="1:12" ht="15" x14ac:dyDescent="0.25">
      <c r="A142" s="21"/>
      <c r="B142" s="22"/>
      <c r="C142" s="89"/>
      <c r="D142" s="90" t="s">
        <v>105</v>
      </c>
      <c r="E142" s="98" t="s">
        <v>111</v>
      </c>
      <c r="F142" s="99">
        <v>50</v>
      </c>
      <c r="G142" s="100">
        <v>0.77</v>
      </c>
      <c r="H142" s="100">
        <v>2.2400000000000002</v>
      </c>
      <c r="I142" s="100">
        <v>6.09</v>
      </c>
      <c r="J142" s="100">
        <v>47.34</v>
      </c>
      <c r="K142" s="38">
        <v>18</v>
      </c>
      <c r="L142" s="42"/>
    </row>
    <row r="143" spans="1:12" ht="15" x14ac:dyDescent="0.25">
      <c r="A143" s="21"/>
      <c r="B143" s="22"/>
      <c r="C143" s="89"/>
      <c r="D143" s="90" t="s">
        <v>31</v>
      </c>
      <c r="E143" s="102" t="s">
        <v>43</v>
      </c>
      <c r="F143" s="103">
        <v>60</v>
      </c>
      <c r="G143" s="104">
        <v>4</v>
      </c>
      <c r="H143" s="104">
        <v>0.4</v>
      </c>
      <c r="I143" s="104">
        <v>28</v>
      </c>
      <c r="J143" s="104">
        <v>134</v>
      </c>
      <c r="K143" s="43" t="s">
        <v>44</v>
      </c>
      <c r="L143" s="42"/>
    </row>
    <row r="144" spans="1:12" ht="15" x14ac:dyDescent="0.25">
      <c r="A144" s="21"/>
      <c r="B144" s="22"/>
      <c r="C144" s="89"/>
      <c r="D144" s="90" t="s">
        <v>30</v>
      </c>
      <c r="E144" s="23" t="s">
        <v>129</v>
      </c>
      <c r="F144" s="24">
        <v>200</v>
      </c>
      <c r="G144" s="42">
        <v>0.1</v>
      </c>
      <c r="H144" s="42">
        <v>0</v>
      </c>
      <c r="I144" s="42">
        <v>4.9000000000000004</v>
      </c>
      <c r="J144" s="42">
        <v>19</v>
      </c>
      <c r="K144" s="38" t="s">
        <v>57</v>
      </c>
      <c r="L144" s="42"/>
    </row>
    <row r="145" spans="1:12" ht="15" x14ac:dyDescent="0.25">
      <c r="A145" s="21"/>
      <c r="B145" s="22"/>
      <c r="C145" s="89"/>
      <c r="D145" s="90" t="s">
        <v>24</v>
      </c>
      <c r="E145" s="23" t="s">
        <v>81</v>
      </c>
      <c r="F145" s="24">
        <v>100</v>
      </c>
      <c r="G145" s="42">
        <v>0.9</v>
      </c>
      <c r="H145" s="42">
        <v>0.2</v>
      </c>
      <c r="I145" s="42">
        <v>8.1</v>
      </c>
      <c r="J145" s="42">
        <v>44</v>
      </c>
      <c r="K145" s="38" t="s">
        <v>44</v>
      </c>
      <c r="L145" s="42"/>
    </row>
    <row r="146" spans="1:12" ht="15" x14ac:dyDescent="0.25">
      <c r="A146" s="21"/>
      <c r="B146" s="22"/>
      <c r="C146" s="89"/>
      <c r="D146" s="86"/>
      <c r="E146" s="23"/>
      <c r="F146" s="24"/>
      <c r="G146" s="42"/>
      <c r="H146" s="42"/>
      <c r="I146" s="42"/>
      <c r="J146" s="42"/>
      <c r="K146" s="38"/>
      <c r="L146" s="42"/>
    </row>
    <row r="147" spans="1:12" ht="15" x14ac:dyDescent="0.25">
      <c r="A147" s="25"/>
      <c r="B147" s="26"/>
      <c r="C147" s="93"/>
      <c r="D147" s="81" t="s">
        <v>33</v>
      </c>
      <c r="E147" s="69"/>
      <c r="F147" s="70">
        <f>SUM(F138:F146)</f>
        <v>870</v>
      </c>
      <c r="G147" s="71">
        <f t="shared" ref="G147:J147" si="0">SUM(G138:G146)</f>
        <v>29.17</v>
      </c>
      <c r="H147" s="71">
        <f t="shared" si="0"/>
        <v>28.74</v>
      </c>
      <c r="I147" s="71">
        <f t="shared" si="0"/>
        <v>99.19</v>
      </c>
      <c r="J147" s="71">
        <f t="shared" si="0"/>
        <v>791.34</v>
      </c>
      <c r="K147" s="72"/>
      <c r="L147" s="44">
        <f t="shared" ref="L147" si="1">SUM(L138:L146)</f>
        <v>0</v>
      </c>
    </row>
    <row r="148" spans="1:12" ht="15" thickBot="1" x14ac:dyDescent="0.25">
      <c r="A148" s="29">
        <f>A131</f>
        <v>2</v>
      </c>
      <c r="B148" s="30">
        <f>B131</f>
        <v>4</v>
      </c>
      <c r="C148" s="94" t="s">
        <v>4</v>
      </c>
      <c r="D148" s="95"/>
      <c r="E148" s="75"/>
      <c r="F148" s="76">
        <f>F137+F147</f>
        <v>1440</v>
      </c>
      <c r="G148" s="77">
        <f t="shared" ref="G148:L148" si="2">G137+G147</f>
        <v>40.870000000000005</v>
      </c>
      <c r="H148" s="77">
        <f t="shared" si="2"/>
        <v>47.54</v>
      </c>
      <c r="I148" s="77">
        <f t="shared" si="2"/>
        <v>169.99</v>
      </c>
      <c r="J148" s="77">
        <f t="shared" si="2"/>
        <v>1301.3400000000001</v>
      </c>
      <c r="K148" s="80"/>
      <c r="L148" s="45">
        <f t="shared" si="2"/>
        <v>0</v>
      </c>
    </row>
    <row r="149" spans="1:12" ht="15" x14ac:dyDescent="0.25">
      <c r="A149" s="17">
        <v>2</v>
      </c>
      <c r="B149" s="18">
        <v>5</v>
      </c>
      <c r="C149" s="87" t="s">
        <v>20</v>
      </c>
      <c r="D149" s="88" t="s">
        <v>21</v>
      </c>
      <c r="E149" s="19" t="s">
        <v>39</v>
      </c>
      <c r="F149" s="20">
        <v>200</v>
      </c>
      <c r="G149" s="40">
        <v>5.3</v>
      </c>
      <c r="H149" s="40">
        <v>6</v>
      </c>
      <c r="I149" s="40">
        <v>15.6</v>
      </c>
      <c r="J149" s="40">
        <v>138</v>
      </c>
      <c r="K149" s="37" t="s">
        <v>40</v>
      </c>
      <c r="L149" s="40"/>
    </row>
    <row r="150" spans="1:12" ht="15" x14ac:dyDescent="0.25">
      <c r="A150" s="21"/>
      <c r="B150" s="22"/>
      <c r="C150" s="89"/>
      <c r="D150" s="90" t="s">
        <v>22</v>
      </c>
      <c r="E150" s="23" t="s">
        <v>129</v>
      </c>
      <c r="F150" s="24">
        <v>200</v>
      </c>
      <c r="G150" s="42">
        <v>0.1</v>
      </c>
      <c r="H150" s="42">
        <v>0</v>
      </c>
      <c r="I150" s="42">
        <v>4.9000000000000004</v>
      </c>
      <c r="J150" s="42">
        <v>19</v>
      </c>
      <c r="K150" s="38" t="s">
        <v>57</v>
      </c>
      <c r="L150" s="42"/>
    </row>
    <row r="151" spans="1:12" ht="15" x14ac:dyDescent="0.25">
      <c r="A151" s="21"/>
      <c r="B151" s="22"/>
      <c r="C151" s="89"/>
      <c r="D151" s="86" t="s">
        <v>45</v>
      </c>
      <c r="E151" s="23" t="s">
        <v>46</v>
      </c>
      <c r="F151" s="24">
        <v>30</v>
      </c>
      <c r="G151" s="42">
        <v>7.9</v>
      </c>
      <c r="H151" s="42">
        <v>8</v>
      </c>
      <c r="I151" s="42">
        <v>0</v>
      </c>
      <c r="J151" s="42">
        <v>105</v>
      </c>
      <c r="K151" s="38" t="s">
        <v>47</v>
      </c>
      <c r="L151" s="42"/>
    </row>
    <row r="152" spans="1:12" ht="15" x14ac:dyDescent="0.25">
      <c r="A152" s="21"/>
      <c r="B152" s="22"/>
      <c r="C152" s="89"/>
      <c r="D152" s="90" t="s">
        <v>23</v>
      </c>
      <c r="E152" s="23" t="s">
        <v>116</v>
      </c>
      <c r="F152" s="24">
        <v>60</v>
      </c>
      <c r="G152" s="42">
        <v>4.5999999999999996</v>
      </c>
      <c r="H152" s="42">
        <v>1.8</v>
      </c>
      <c r="I152" s="42">
        <v>30.1</v>
      </c>
      <c r="J152" s="42">
        <v>162</v>
      </c>
      <c r="K152" s="43" t="s">
        <v>44</v>
      </c>
      <c r="L152" s="42"/>
    </row>
    <row r="153" spans="1:12" ht="15" x14ac:dyDescent="0.25">
      <c r="A153" s="21"/>
      <c r="B153" s="22"/>
      <c r="C153" s="89"/>
      <c r="D153" s="90"/>
      <c r="E153" s="23"/>
      <c r="F153" s="24"/>
      <c r="G153" s="42"/>
      <c r="H153" s="42"/>
      <c r="I153" s="42"/>
      <c r="J153" s="42"/>
      <c r="K153" s="38"/>
      <c r="L153" s="42"/>
    </row>
    <row r="154" spans="1:12" ht="15.75" customHeight="1" x14ac:dyDescent="0.25">
      <c r="A154" s="25"/>
      <c r="B154" s="26"/>
      <c r="C154" s="91"/>
      <c r="D154" s="81" t="s">
        <v>33</v>
      </c>
      <c r="E154" s="82"/>
      <c r="F154" s="83">
        <f>SUM(F149:F153)</f>
        <v>490</v>
      </c>
      <c r="G154" s="84">
        <f>SUM(G149:G153)</f>
        <v>17.899999999999999</v>
      </c>
      <c r="H154" s="84">
        <f>SUM(H149:H153)</f>
        <v>15.8</v>
      </c>
      <c r="I154" s="84">
        <f>SUM(I149:I153)</f>
        <v>50.6</v>
      </c>
      <c r="J154" s="84">
        <f>SUM(J149:J153)</f>
        <v>424</v>
      </c>
      <c r="K154" s="85"/>
      <c r="L154" s="44">
        <f>SUM(L149:L153)</f>
        <v>0</v>
      </c>
    </row>
    <row r="155" spans="1:12" ht="15" x14ac:dyDescent="0.25">
      <c r="A155" s="27">
        <f>A149</f>
        <v>2</v>
      </c>
      <c r="B155" s="28">
        <f>B149</f>
        <v>5</v>
      </c>
      <c r="C155" s="92" t="s">
        <v>25</v>
      </c>
      <c r="D155" s="90"/>
      <c r="E155" s="52"/>
      <c r="F155" s="53"/>
      <c r="G155" s="54"/>
      <c r="H155" s="54"/>
      <c r="I155" s="54"/>
      <c r="J155" s="54"/>
      <c r="K155" s="38"/>
      <c r="L155" s="42"/>
    </row>
    <row r="156" spans="1:12" ht="15" x14ac:dyDescent="0.25">
      <c r="A156" s="21"/>
      <c r="B156" s="22"/>
      <c r="C156" s="89"/>
      <c r="D156" s="90" t="s">
        <v>27</v>
      </c>
      <c r="E156" s="98" t="s">
        <v>110</v>
      </c>
      <c r="F156" s="99">
        <v>150</v>
      </c>
      <c r="G156" s="100">
        <v>1.49</v>
      </c>
      <c r="H156" s="100">
        <v>3</v>
      </c>
      <c r="I156" s="100">
        <v>8.4600000000000009</v>
      </c>
      <c r="J156" s="100">
        <v>65.849999999999994</v>
      </c>
      <c r="K156" s="38">
        <v>58</v>
      </c>
      <c r="L156" s="42"/>
    </row>
    <row r="157" spans="1:12" ht="15" x14ac:dyDescent="0.25">
      <c r="A157" s="21"/>
      <c r="B157" s="22"/>
      <c r="C157" s="89"/>
      <c r="D157" s="90" t="s">
        <v>28</v>
      </c>
      <c r="E157" s="98" t="s">
        <v>68</v>
      </c>
      <c r="F157" s="99">
        <v>150</v>
      </c>
      <c r="G157" s="100">
        <v>3.1</v>
      </c>
      <c r="H157" s="100">
        <v>3.7</v>
      </c>
      <c r="I157" s="100">
        <v>20.399999999999999</v>
      </c>
      <c r="J157" s="100">
        <v>133</v>
      </c>
      <c r="K157" s="38" t="s">
        <v>69</v>
      </c>
      <c r="L157" s="42"/>
    </row>
    <row r="158" spans="1:12" ht="15" x14ac:dyDescent="0.25">
      <c r="A158" s="21"/>
      <c r="B158" s="22"/>
      <c r="C158" s="89"/>
      <c r="D158" s="90" t="s">
        <v>29</v>
      </c>
      <c r="E158" s="23" t="s">
        <v>140</v>
      </c>
      <c r="F158" s="24">
        <v>90</v>
      </c>
      <c r="G158" s="42">
        <v>14.9</v>
      </c>
      <c r="H158" s="42">
        <v>15.7</v>
      </c>
      <c r="I158" s="42">
        <v>7.3</v>
      </c>
      <c r="J158" s="42">
        <v>231</v>
      </c>
      <c r="K158" s="38" t="s">
        <v>141</v>
      </c>
      <c r="L158" s="42"/>
    </row>
    <row r="159" spans="1:12" ht="15" x14ac:dyDescent="0.25">
      <c r="A159" s="21"/>
      <c r="B159" s="22"/>
      <c r="C159" s="89"/>
      <c r="D159" s="90" t="s">
        <v>30</v>
      </c>
      <c r="E159" s="23" t="s">
        <v>43</v>
      </c>
      <c r="F159" s="24">
        <v>60</v>
      </c>
      <c r="G159" s="42">
        <v>4</v>
      </c>
      <c r="H159" s="42">
        <v>0.4</v>
      </c>
      <c r="I159" s="42">
        <v>28</v>
      </c>
      <c r="J159" s="42">
        <v>134</v>
      </c>
      <c r="K159" s="38" t="s">
        <v>44</v>
      </c>
      <c r="L159" s="42"/>
    </row>
    <row r="160" spans="1:12" ht="15" x14ac:dyDescent="0.25">
      <c r="A160" s="21"/>
      <c r="B160" s="22"/>
      <c r="C160" s="89"/>
      <c r="D160" s="90" t="s">
        <v>31</v>
      </c>
      <c r="E160" s="23" t="s">
        <v>70</v>
      </c>
      <c r="F160" s="24">
        <v>200</v>
      </c>
      <c r="G160" s="42">
        <v>1</v>
      </c>
      <c r="H160" s="42">
        <v>0.2</v>
      </c>
      <c r="I160" s="42">
        <v>20.2</v>
      </c>
      <c r="J160" s="42">
        <v>86</v>
      </c>
      <c r="K160" s="43" t="s">
        <v>44</v>
      </c>
      <c r="L160" s="42"/>
    </row>
    <row r="161" spans="1:12" ht="15" x14ac:dyDescent="0.25">
      <c r="A161" s="21"/>
      <c r="B161" s="22"/>
      <c r="C161" s="89"/>
      <c r="D161" s="86"/>
      <c r="E161" s="23"/>
      <c r="F161" s="24"/>
      <c r="G161" s="42"/>
      <c r="H161" s="42"/>
      <c r="I161" s="42"/>
      <c r="J161" s="42"/>
      <c r="K161" s="38"/>
      <c r="L161" s="42"/>
    </row>
    <row r="162" spans="1:12" ht="15" x14ac:dyDescent="0.25">
      <c r="A162" s="25"/>
      <c r="B162" s="26"/>
      <c r="C162" s="74"/>
      <c r="D162" s="68" t="s">
        <v>33</v>
      </c>
      <c r="E162" s="69"/>
      <c r="F162" s="70">
        <f>SUM(F155:F161)</f>
        <v>650</v>
      </c>
      <c r="G162" s="71">
        <f>SUM(G155:G161)</f>
        <v>24.490000000000002</v>
      </c>
      <c r="H162" s="71">
        <f>SUM(H155:H161)</f>
        <v>22.999999999999996</v>
      </c>
      <c r="I162" s="71">
        <f>SUM(I155:I161)</f>
        <v>84.36</v>
      </c>
      <c r="J162" s="71">
        <f>SUM(J155:J161)</f>
        <v>649.85</v>
      </c>
      <c r="K162" s="39"/>
      <c r="L162" s="44">
        <f>SUM(L155:L161)</f>
        <v>0</v>
      </c>
    </row>
    <row r="163" spans="1:12" ht="15" thickBot="1" x14ac:dyDescent="0.25">
      <c r="A163" s="29">
        <f>A149</f>
        <v>2</v>
      </c>
      <c r="B163" s="30">
        <f>B149</f>
        <v>5</v>
      </c>
      <c r="C163" s="59" t="s">
        <v>4</v>
      </c>
      <c r="D163" s="60"/>
      <c r="E163" s="75"/>
      <c r="F163" s="76">
        <f>F154+F162</f>
        <v>1140</v>
      </c>
      <c r="G163" s="77">
        <f>G154+G162</f>
        <v>42.39</v>
      </c>
      <c r="H163" s="77">
        <f>H154+H162</f>
        <v>38.799999999999997</v>
      </c>
      <c r="I163" s="77">
        <f>I154+I162</f>
        <v>134.96</v>
      </c>
      <c r="J163" s="77">
        <f>J154+J162</f>
        <v>1073.8499999999999</v>
      </c>
      <c r="K163" s="47"/>
      <c r="L163" s="45">
        <f>L154+L162</f>
        <v>0</v>
      </c>
    </row>
    <row r="164" spans="1:12" ht="21" customHeight="1" thickBot="1" x14ac:dyDescent="0.25">
      <c r="A164" s="34"/>
      <c r="B164" s="35"/>
      <c r="C164" s="61" t="s">
        <v>5</v>
      </c>
      <c r="D164" s="61"/>
      <c r="E164" s="61"/>
      <c r="F164" s="36">
        <f>(F19+F33+F50+F66+F81+F97+F113+F130+F148+F163)/(IF(F19=0,0,1)+IF(F33=0,0,1)+IF(F50=0,0,1)+IF(F66=0,0,1)+IF(F81=0,0,1)+IF(F97=0,0,1)+IF(F113=0,0,1)+IF(F130=0,0,1)+IF(F148=0,0,1)+IF(F163=0,0,1))</f>
        <v>1232</v>
      </c>
      <c r="G164" s="46">
        <f>(G19+G33+G50+G66+G81+G97+G113+G130+G148+G163)/(IF(G19=0,0,1)+IF(G33=0,0,1)+IF(G50=0,0,1)+IF(G66=0,0,1)+IF(G81=0,0,1)+IF(G97=0,0,1)+IF(G113=0,0,1)+IF(G130=0,0,1)+IF(G148=0,0,1)+IF(G163=0,0,1))</f>
        <v>46.255999999999993</v>
      </c>
      <c r="H164" s="46">
        <f>(H19+H33+H50+H66+H81+H97+H113+H130+H148+H163)/(IF(H19=0,0,1)+IF(H33=0,0,1)+IF(H50=0,0,1)+IF(H66=0,0,1)+IF(H81=0,0,1)+IF(H97=0,0,1)+IF(H113=0,0,1)+IF(H130=0,0,1)+IF(H148=0,0,1)+IF(H163=0,0,1))</f>
        <v>42.914000000000001</v>
      </c>
      <c r="I164" s="46">
        <f>(I19+I33+I50+I66+I81+I97+I113+I130+I148+I163)/(IF(I19=0,0,1)+IF(I33=0,0,1)+IF(I50=0,0,1)+IF(I66=0,0,1)+IF(I81=0,0,1)+IF(I97=0,0,1)+IF(I113=0,0,1)+IF(I130=0,0,1)+IF(I148=0,0,1)+IF(I163=0,0,1))</f>
        <v>171.61500000000001</v>
      </c>
      <c r="J164" s="46">
        <f>(J19+J33+J50+J66+J81+J97+J113+J130+J148+J163)/(IF(J19=0,0,1)+IF(J33=0,0,1)+IF(J50=0,0,1)+IF(J66=0,0,1)+IF(J81=0,0,1)+IF(J97=0,0,1)+IF(J113=0,0,1)+IF(J130=0,0,1)+IF(J148=0,0,1)+IF(J163=0,0,1))</f>
        <v>1282.2190000000001</v>
      </c>
      <c r="K164" s="48"/>
      <c r="L164" s="46" t="e">
        <f>(L19+L33+L50+L66+L81+L97+L113+L130+L148+L163)/(IF(L19=0,0,1)+IF(L33=0,0,1)+IF(L50=0,0,1)+IF(L66=0,0,1)+IF(L81=0,0,1)+IF(L97=0,0,1)+IF(L113=0,0,1)+IF(L130=0,0,1)+IF(L148=0,0,1)+IF(L163=0,0,1))</f>
        <v>#DIV/0!</v>
      </c>
    </row>
  </sheetData>
  <mergeCells count="14">
    <mergeCell ref="C163:D163"/>
    <mergeCell ref="C164:E164"/>
    <mergeCell ref="C66:D66"/>
    <mergeCell ref="C81:D81"/>
    <mergeCell ref="C97:D97"/>
    <mergeCell ref="C113:D113"/>
    <mergeCell ref="C130:D130"/>
    <mergeCell ref="C148:D148"/>
    <mergeCell ref="C1:E1"/>
    <mergeCell ref="H1:K1"/>
    <mergeCell ref="H2:K2"/>
    <mergeCell ref="C19:D19"/>
    <mergeCell ref="C33:D33"/>
    <mergeCell ref="C50:D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7.-11 лет НОВОАСБЕСТ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dcterms:created xsi:type="dcterms:W3CDTF">2022-05-16T14:23:56Z</dcterms:created>
  <dcterms:modified xsi:type="dcterms:W3CDTF">2024-04-08T10:53:28Z</dcterms:modified>
</cp:coreProperties>
</file>